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6" i="1" l="1"/>
  <c r="X48" i="1"/>
  <c r="X50" i="1"/>
  <c r="X52" i="1"/>
  <c r="X54" i="1"/>
  <c r="X56" i="1"/>
  <c r="X58" i="1"/>
  <c r="X8" i="1"/>
  <c r="X10" i="1"/>
  <c r="X12" i="1"/>
  <c r="S45" i="1"/>
  <c r="X45" i="1" s="1"/>
  <c r="S14" i="1"/>
  <c r="X14" i="1" s="1"/>
  <c r="S58" i="1"/>
  <c r="S57" i="1"/>
  <c r="X57" i="1" s="1"/>
  <c r="S56" i="1"/>
  <c r="S55" i="1"/>
  <c r="X55" i="1" s="1"/>
  <c r="S54" i="1"/>
  <c r="S53" i="1"/>
  <c r="X53" i="1" s="1"/>
  <c r="S52" i="1"/>
  <c r="S51" i="1"/>
  <c r="X51" i="1" s="1"/>
  <c r="S50" i="1"/>
  <c r="S49" i="1"/>
  <c r="X49" i="1" s="1"/>
  <c r="S48" i="1"/>
  <c r="S47" i="1"/>
  <c r="X47" i="1" s="1"/>
  <c r="S46" i="1"/>
  <c r="S44" i="1"/>
  <c r="X44" i="1" s="1"/>
  <c r="S43" i="1"/>
  <c r="X43" i="1" s="1"/>
  <c r="S42" i="1"/>
  <c r="X42" i="1" s="1"/>
  <c r="S41" i="1"/>
  <c r="X41" i="1" s="1"/>
  <c r="S40" i="1"/>
  <c r="X40" i="1" s="1"/>
  <c r="S39" i="1"/>
  <c r="X39" i="1" s="1"/>
  <c r="S38" i="1"/>
  <c r="X38" i="1" s="1"/>
  <c r="S37" i="1"/>
  <c r="X37" i="1" s="1"/>
  <c r="S36" i="1"/>
  <c r="X36" i="1" s="1"/>
  <c r="S35" i="1"/>
  <c r="X35" i="1" s="1"/>
  <c r="S34" i="1"/>
  <c r="X34" i="1" s="1"/>
  <c r="S33" i="1"/>
  <c r="X33" i="1" s="1"/>
  <c r="S32" i="1"/>
  <c r="X32" i="1" s="1"/>
  <c r="S31" i="1"/>
  <c r="X31" i="1" s="1"/>
  <c r="S30" i="1"/>
  <c r="X30" i="1" s="1"/>
  <c r="S29" i="1"/>
  <c r="X29" i="1" s="1"/>
  <c r="S28" i="1"/>
  <c r="X28" i="1" s="1"/>
  <c r="S27" i="1"/>
  <c r="X27" i="1" s="1"/>
  <c r="S26" i="1"/>
  <c r="X26" i="1" s="1"/>
  <c r="S25" i="1"/>
  <c r="X25" i="1" s="1"/>
  <c r="S24" i="1"/>
  <c r="X24" i="1" s="1"/>
  <c r="S23" i="1"/>
  <c r="X23" i="1" s="1"/>
  <c r="S22" i="1"/>
  <c r="X22" i="1" s="1"/>
  <c r="S21" i="1"/>
  <c r="X21" i="1" s="1"/>
  <c r="S20" i="1"/>
  <c r="X20" i="1" s="1"/>
  <c r="S19" i="1"/>
  <c r="X19" i="1" s="1"/>
  <c r="S18" i="1"/>
  <c r="X18" i="1" s="1"/>
  <c r="S17" i="1"/>
  <c r="X17" i="1" s="1"/>
  <c r="S16" i="1"/>
  <c r="X16" i="1" s="1"/>
  <c r="S15" i="1"/>
  <c r="X15" i="1" s="1"/>
  <c r="S13" i="1"/>
  <c r="X13" i="1" s="1"/>
  <c r="S12" i="1"/>
  <c r="S11" i="1"/>
  <c r="X11" i="1" s="1"/>
  <c r="S10" i="1"/>
  <c r="S9" i="1"/>
  <c r="X9" i="1" s="1"/>
  <c r="S8" i="1"/>
  <c r="S7" i="1"/>
  <c r="X7" i="1" s="1"/>
  <c r="S6" i="1"/>
  <c r="X6" i="1" l="1"/>
  <c r="Z58" i="1" l="1"/>
  <c r="AA58" i="1" s="1"/>
  <c r="Z57" i="1"/>
  <c r="AA57" i="1" s="1"/>
  <c r="Z56" i="1"/>
  <c r="AA56" i="1" s="1"/>
  <c r="Z55" i="1"/>
  <c r="AA55" i="1" s="1"/>
  <c r="Z54" i="1"/>
  <c r="AA54" i="1" s="1"/>
  <c r="Z53" i="1"/>
  <c r="AA53" i="1" s="1"/>
  <c r="Z52" i="1"/>
  <c r="AA52" i="1" s="1"/>
  <c r="Z51" i="1"/>
  <c r="AA51" i="1" s="1"/>
  <c r="Z50" i="1"/>
  <c r="AA50" i="1" s="1"/>
  <c r="Z49" i="1"/>
  <c r="AA49" i="1" s="1"/>
  <c r="Z48" i="1"/>
  <c r="AA48" i="1" s="1"/>
  <c r="Z47" i="1"/>
  <c r="AA47" i="1" s="1"/>
  <c r="Z46" i="1"/>
  <c r="AA46" i="1" s="1"/>
  <c r="Z45" i="1"/>
  <c r="AA45" i="1" s="1"/>
  <c r="Z44" i="1"/>
  <c r="AA44" i="1" s="1"/>
  <c r="Z43" i="1"/>
  <c r="AA43" i="1" s="1"/>
  <c r="Z42" i="1"/>
  <c r="AA42" i="1" s="1"/>
  <c r="Z41" i="1"/>
  <c r="AA41" i="1" s="1"/>
  <c r="Z40" i="1"/>
  <c r="AA40" i="1" s="1"/>
  <c r="Z39" i="1"/>
  <c r="AA39" i="1" s="1"/>
  <c r="Z38" i="1"/>
  <c r="AA38" i="1" s="1"/>
  <c r="Z37" i="1"/>
  <c r="AA37" i="1" s="1"/>
  <c r="Z36" i="1"/>
  <c r="AA36" i="1" s="1"/>
  <c r="Z35" i="1"/>
  <c r="AA35" i="1" s="1"/>
  <c r="Z34" i="1"/>
  <c r="AA34" i="1" s="1"/>
  <c r="Z33" i="1"/>
  <c r="AA33" i="1" s="1"/>
  <c r="Z32" i="1"/>
  <c r="AA32" i="1" s="1"/>
  <c r="Z31" i="1"/>
  <c r="AA31" i="1" s="1"/>
  <c r="Z30" i="1"/>
  <c r="AA30" i="1" s="1"/>
  <c r="Z29" i="1"/>
  <c r="AA29" i="1" s="1"/>
  <c r="Z28" i="1"/>
  <c r="AA28" i="1" s="1"/>
  <c r="Z27" i="1"/>
  <c r="AA27" i="1" s="1"/>
  <c r="Z26" i="1"/>
  <c r="AA26" i="1" s="1"/>
  <c r="Z25" i="1"/>
  <c r="AA25" i="1" s="1"/>
  <c r="Z24" i="1"/>
  <c r="AA24" i="1" s="1"/>
  <c r="Z23" i="1"/>
  <c r="AA23" i="1" s="1"/>
  <c r="Z22" i="1"/>
  <c r="AA22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5" i="1"/>
  <c r="AA15" i="1" s="1"/>
  <c r="Z14" i="1"/>
  <c r="AA14" i="1" s="1"/>
  <c r="Z13" i="1"/>
  <c r="AA13" i="1" s="1"/>
  <c r="Z12" i="1"/>
  <c r="AA12" i="1" s="1"/>
  <c r="Z11" i="1"/>
  <c r="AA11" i="1" s="1"/>
  <c r="Z10" i="1"/>
  <c r="AA10" i="1" s="1"/>
  <c r="Z9" i="1"/>
  <c r="AA9" i="1" s="1"/>
  <c r="Z8" i="1"/>
  <c r="AA8" i="1" s="1"/>
  <c r="Z7" i="1"/>
  <c r="AA7" i="1" s="1"/>
  <c r="Z6" i="1"/>
  <c r="AA6" i="1" s="1"/>
</calcChain>
</file>

<file path=xl/sharedStrings.xml><?xml version="1.0" encoding="utf-8"?>
<sst xmlns="http://schemas.openxmlformats.org/spreadsheetml/2006/main" count="35" uniqueCount="32">
  <si>
    <t>Redni broj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</si>
  <si>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</si>
  <si>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</si>
  <si>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</si>
  <si>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</si>
  <si>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</si>
  <si>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</si>
  <si>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</si>
  <si>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</si>
  <si>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</si>
  <si>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</si>
  <si>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</si>
  <si>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</si>
  <si>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</si>
  <si>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</si>
  <si>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</si>
  <si>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</si>
  <si>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</si>
  <si>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Ocjena</t>
  </si>
  <si>
    <t>Kol:</t>
  </si>
  <si>
    <t>KolP:</t>
  </si>
  <si>
    <t>Uk-Sem:</t>
  </si>
  <si>
    <t>ZI:</t>
  </si>
  <si>
    <t>UkBod:</t>
  </si>
  <si>
    <t>Prez I</t>
  </si>
  <si>
    <t>Prez II</t>
  </si>
  <si>
    <t>PREDMET: Spoljna politika</t>
  </si>
  <si>
    <t>a</t>
  </si>
  <si>
    <t>b</t>
  </si>
  <si>
    <t>Vjezbe</t>
  </si>
  <si>
    <t>?48</t>
  </si>
  <si>
    <t>nije na spisku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</si>
</sst>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i/>
      <sz val="10"/>
      <name val="Book Antiqua"/>
      <family val="1"/>
    </font>
    <font>
      <i/>
      <sz val="10"/>
      <color theme="1"/>
      <name val="Book Antiqua"/>
      <family val="1"/>
    </font>
    <font>
      <sz val="11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 style="dashDot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dashDot">
        <color indexed="64"/>
      </diagonal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 style="dashDot">
        <color indexed="64"/>
      </diagonal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dotted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/>
      <bottom style="dotted">
        <color indexed="64"/>
      </bottom>
      <diagonal style="dashDot">
        <color indexed="64"/>
      </diagonal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DashDot">
        <color indexed="64"/>
      </bottom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 style="mediumDashDot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mediumDashDot">
        <color indexed="64"/>
      </bottom>
      <diagonal style="dashDot">
        <color indexed="64"/>
      </diagonal>
    </border>
    <border>
      <left style="double">
        <color indexed="64"/>
      </left>
      <right style="double">
        <color indexed="64"/>
      </right>
      <top style="dotted">
        <color indexed="64"/>
      </top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tted">
        <color indexed="64"/>
      </bottom>
      <diagonal style="dashDot">
        <color indexed="64"/>
      </diagonal>
    </border>
    <border diagonalDown="1">
      <left style="thin">
        <color indexed="64"/>
      </left>
      <right/>
      <top style="dotted">
        <color indexed="64"/>
      </top>
      <bottom style="dotted">
        <color indexed="64"/>
      </bottom>
      <diagonal style="dashDot">
        <color indexed="64"/>
      </diagonal>
    </border>
    <border diagonalDown="1">
      <left style="thin">
        <color indexed="64"/>
      </left>
      <right/>
      <top style="dotted">
        <color indexed="64"/>
      </top>
      <bottom style="mediumDashDot">
        <color indexed="64"/>
      </bottom>
      <diagonal style="dashDot">
        <color indexed="64"/>
      </diagonal>
    </border>
    <border diagonalDown="1">
      <left style="thin">
        <color indexed="64"/>
      </left>
      <right/>
      <top/>
      <bottom style="dotted">
        <color indexed="64"/>
      </bottom>
      <diagonal style="dashDot">
        <color indexed="64"/>
      </diagonal>
    </border>
    <border diagonalDown="1">
      <left style="thin">
        <color indexed="64"/>
      </left>
      <right/>
      <top style="dotted">
        <color indexed="64"/>
      </top>
      <bottom style="double">
        <color indexed="64"/>
      </bottom>
      <diagonal style="dashDot">
        <color indexed="64"/>
      </diagonal>
    </border>
  </borders>
  <cellStyleXfs count="1">
    <xf numFmtId="0" fontId="0" fillId="0" borderId="0"/>
  </cellStyleXfs>
  <cellXfs count="128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3" fillId="2" borderId="0" xfId="0" applyFont="1" applyFill="1"/>
    <xf numFmtId="0" fontId="3" fillId="0" borderId="0" xfId="0" applyFont="1"/>
    <xf numFmtId="0" fontId="3" fillId="2" borderId="11" xfId="0" applyFont="1" applyFill="1" applyBorder="1"/>
    <xf numFmtId="0" fontId="3" fillId="0" borderId="19" xfId="0" applyFont="1" applyBorder="1"/>
    <xf numFmtId="0" fontId="3" fillId="0" borderId="22" xfId="0" applyFont="1" applyBorder="1"/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8" xfId="0" applyFont="1" applyFill="1" applyBorder="1"/>
    <xf numFmtId="0" fontId="3" fillId="2" borderId="13" xfId="0" applyFont="1" applyFill="1" applyBorder="1"/>
    <xf numFmtId="0" fontId="5" fillId="0" borderId="0" xfId="0" applyFont="1"/>
    <xf numFmtId="0" fontId="2" fillId="3" borderId="2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/>
    <xf numFmtId="0" fontId="6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2" fillId="2" borderId="20" xfId="0" applyFont="1" applyFill="1" applyBorder="1"/>
    <xf numFmtId="0" fontId="3" fillId="0" borderId="20" xfId="0" applyFont="1" applyBorder="1"/>
    <xf numFmtId="0" fontId="2" fillId="0" borderId="20" xfId="0" applyFont="1" applyFill="1" applyBorder="1"/>
    <xf numFmtId="0" fontId="2" fillId="2" borderId="21" xfId="0" applyFont="1" applyFill="1" applyBorder="1" applyAlignment="1">
      <alignment horizontal="center"/>
    </xf>
    <xf numFmtId="0" fontId="3" fillId="0" borderId="37" xfId="0" applyFont="1" applyBorder="1"/>
    <xf numFmtId="0" fontId="3" fillId="0" borderId="22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6" borderId="17" xfId="0" applyFont="1" applyFill="1" applyBorder="1"/>
    <xf numFmtId="0" fontId="3" fillId="6" borderId="17" xfId="0" applyFont="1" applyFill="1" applyBorder="1"/>
    <xf numFmtId="0" fontId="2" fillId="6" borderId="17" xfId="0" applyFont="1" applyFill="1" applyBorder="1" applyAlignment="1">
      <alignment horizontal="center" wrapText="1"/>
    </xf>
    <xf numFmtId="0" fontId="2" fillId="6" borderId="17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19" xfId="0" applyFont="1" applyFill="1" applyBorder="1"/>
    <xf numFmtId="0" fontId="2" fillId="6" borderId="20" xfId="0" applyFont="1" applyFill="1" applyBorder="1"/>
    <xf numFmtId="0" fontId="3" fillId="6" borderId="20" xfId="0" applyFont="1" applyFill="1" applyBorder="1"/>
    <xf numFmtId="0" fontId="2" fillId="6" borderId="20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2" xfId="0" applyFont="1" applyFill="1" applyBorder="1"/>
    <xf numFmtId="0" fontId="2" fillId="6" borderId="33" xfId="0" applyFont="1" applyFill="1" applyBorder="1"/>
    <xf numFmtId="0" fontId="3" fillId="6" borderId="33" xfId="0" applyFont="1" applyFill="1" applyBorder="1"/>
    <xf numFmtId="0" fontId="2" fillId="6" borderId="33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36" xfId="0" applyFont="1" applyFill="1" applyBorder="1" applyAlignment="1">
      <alignment horizontal="center"/>
    </xf>
    <xf numFmtId="0" fontId="3" fillId="6" borderId="36" xfId="0" applyFont="1" applyFill="1" applyBorder="1"/>
    <xf numFmtId="0" fontId="4" fillId="6" borderId="20" xfId="0" applyFont="1" applyFill="1" applyBorder="1"/>
    <xf numFmtId="0" fontId="5" fillId="6" borderId="20" xfId="0" applyFont="1" applyFill="1" applyBorder="1"/>
    <xf numFmtId="0" fontId="4" fillId="6" borderId="20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2" xfId="0" applyFont="1" applyFill="1" applyBorder="1"/>
    <xf numFmtId="0" fontId="2" fillId="7" borderId="23" xfId="0" applyFont="1" applyFill="1" applyBorder="1"/>
    <xf numFmtId="0" fontId="3" fillId="7" borderId="23" xfId="0" applyFont="1" applyFill="1" applyBorder="1"/>
    <xf numFmtId="0" fontId="2" fillId="7" borderId="23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12" xfId="0" applyFont="1" applyFill="1" applyBorder="1"/>
    <xf numFmtId="0" fontId="3" fillId="7" borderId="25" xfId="0" applyFont="1" applyFill="1" applyBorder="1"/>
    <xf numFmtId="0" fontId="3" fillId="7" borderId="19" xfId="0" applyFont="1" applyFill="1" applyBorder="1" applyAlignment="1">
      <alignment horizontal="center"/>
    </xf>
    <xf numFmtId="0" fontId="2" fillId="7" borderId="20" xfId="0" applyFont="1" applyFill="1" applyBorder="1"/>
    <xf numFmtId="0" fontId="3" fillId="7" borderId="20" xfId="0" applyFont="1" applyFill="1" applyBorder="1"/>
    <xf numFmtId="0" fontId="2" fillId="7" borderId="20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19" xfId="0" applyFont="1" applyFill="1" applyBorder="1"/>
    <xf numFmtId="0" fontId="3" fillId="7" borderId="22" xfId="0" applyFont="1" applyFill="1" applyBorder="1"/>
    <xf numFmtId="0" fontId="2" fillId="7" borderId="29" xfId="0" applyFont="1" applyFill="1" applyBorder="1"/>
    <xf numFmtId="0" fontId="3" fillId="7" borderId="29" xfId="0" applyFont="1" applyFill="1" applyBorder="1"/>
    <xf numFmtId="0" fontId="2" fillId="7" borderId="29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4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7" borderId="32" xfId="0" applyFont="1" applyFill="1" applyBorder="1"/>
    <xf numFmtId="0" fontId="5" fillId="2" borderId="0" xfId="0" applyFont="1" applyFill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16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tabSelected="1" topLeftCell="A7" workbookViewId="0">
      <selection activeCell="AB44" sqref="AB44"/>
    </sheetView>
  </sheetViews>
  <sheetFormatPr defaultRowHeight="13.5" x14ac:dyDescent="0.25"/>
  <cols>
    <col min="1" max="1" width="6" style="11" customWidth="1"/>
    <col min="2" max="2" width="5.5703125" style="11" customWidth="1"/>
    <col min="3" max="3" width="6.42578125" style="11" customWidth="1"/>
    <col min="4" max="18" width="4.28515625" style="11" customWidth="1"/>
    <col min="19" max="19" width="6.85546875" style="11" customWidth="1"/>
    <col min="20" max="20" width="5.85546875" style="11" customWidth="1"/>
    <col min="21" max="22" width="6" style="11" customWidth="1"/>
    <col min="23" max="23" width="5.5703125" style="11" customWidth="1"/>
    <col min="24" max="24" width="7.7109375" style="11" customWidth="1"/>
    <col min="25" max="25" width="6.7109375" style="11" customWidth="1"/>
    <col min="26" max="26" width="6.85546875" style="11" customWidth="1"/>
    <col min="27" max="16384" width="9.140625" style="11"/>
  </cols>
  <sheetData>
    <row r="1" spans="1:30" ht="15" x14ac:dyDescent="0.3">
      <c r="A1" s="1" t="s">
        <v>26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0"/>
      <c r="P1" s="10"/>
      <c r="Q1" s="10"/>
      <c r="R1" s="10"/>
      <c r="S1" s="10"/>
      <c r="T1" s="29"/>
      <c r="U1" s="29"/>
      <c r="V1" s="10"/>
      <c r="W1" s="10"/>
      <c r="X1" s="10"/>
      <c r="Y1" s="10"/>
      <c r="Z1" s="10"/>
      <c r="AA1" s="18"/>
    </row>
    <row r="2" spans="1:30" ht="14.25" thickBot="1" x14ac:dyDescent="0.3">
      <c r="A2" s="5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0"/>
      <c r="P2" s="10"/>
      <c r="Q2" s="10"/>
      <c r="R2" s="10"/>
      <c r="S2" s="10"/>
      <c r="T2" s="29"/>
      <c r="U2" s="29"/>
      <c r="V2" s="10"/>
      <c r="W2" s="10"/>
      <c r="X2" s="10"/>
      <c r="Y2" s="10"/>
      <c r="Z2" s="10"/>
      <c r="AA2" s="18"/>
    </row>
    <row r="3" spans="1:30" ht="15" customHeight="1" thickTop="1" thickBot="1" x14ac:dyDescent="0.3">
      <c r="A3" s="118" t="s">
        <v>0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9"/>
      <c r="P3" s="29"/>
      <c r="Q3" s="29"/>
      <c r="R3" s="29"/>
      <c r="S3" s="29"/>
      <c r="T3" s="30"/>
      <c r="U3" s="30"/>
      <c r="V3" s="10"/>
      <c r="W3" s="10"/>
      <c r="X3" s="10"/>
      <c r="Y3" s="10"/>
      <c r="Z3" s="10"/>
      <c r="AA3" s="19"/>
    </row>
    <row r="4" spans="1:30" ht="18" customHeight="1" thickTop="1" thickBot="1" x14ac:dyDescent="0.3">
      <c r="A4" s="119"/>
      <c r="B4" s="121" t="s">
        <v>1</v>
      </c>
      <c r="C4" s="122"/>
      <c r="D4" s="125" t="s">
        <v>13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7"/>
      <c r="S4" s="41" t="s">
        <v>29</v>
      </c>
      <c r="T4" s="17" t="s">
        <v>24</v>
      </c>
      <c r="U4" s="17" t="s">
        <v>25</v>
      </c>
      <c r="V4" s="17" t="s">
        <v>19</v>
      </c>
      <c r="W4" s="17" t="s">
        <v>20</v>
      </c>
      <c r="X4" s="17" t="s">
        <v>21</v>
      </c>
      <c r="Y4" s="17" t="s">
        <v>22</v>
      </c>
      <c r="Z4" s="17" t="s">
        <v>23</v>
      </c>
      <c r="AA4" s="17" t="s">
        <v>18</v>
      </c>
    </row>
    <row r="5" spans="1:30" ht="15" thickTop="1" thickBot="1" x14ac:dyDescent="0.3">
      <c r="A5" s="120"/>
      <c r="B5" s="123"/>
      <c r="C5" s="124"/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15</v>
      </c>
      <c r="P5" s="9" t="s">
        <v>16</v>
      </c>
      <c r="Q5" s="9" t="s">
        <v>17</v>
      </c>
      <c r="R5" s="9" t="s">
        <v>14</v>
      </c>
      <c r="S5" s="9"/>
      <c r="T5" s="9" t="s">
        <v>27</v>
      </c>
      <c r="U5" s="9" t="s">
        <v>28</v>
      </c>
      <c r="V5" s="10"/>
      <c r="W5" s="10"/>
      <c r="X5" s="10"/>
      <c r="Y5" s="10"/>
      <c r="Z5" s="10"/>
      <c r="AA5" s="12"/>
    </row>
    <row r="6" spans="1:30" ht="16.5" thickTop="1" thickBot="1" x14ac:dyDescent="0.3">
      <c r="A6" s="42">
        <v>1</v>
      </c>
      <c r="B6" s="43">
        <v>31</v>
      </c>
      <c r="C6" s="43">
        <v>17</v>
      </c>
      <c r="D6" s="44"/>
      <c r="E6" s="45">
        <v>1</v>
      </c>
      <c r="F6" s="45">
        <v>1</v>
      </c>
      <c r="G6" s="45">
        <v>1</v>
      </c>
      <c r="H6" s="45">
        <v>1</v>
      </c>
      <c r="I6" s="45">
        <v>1</v>
      </c>
      <c r="J6" s="46"/>
      <c r="K6" s="46"/>
      <c r="L6" s="47"/>
      <c r="M6" s="45">
        <v>1</v>
      </c>
      <c r="N6" s="45">
        <v>0.75</v>
      </c>
      <c r="O6" s="45"/>
      <c r="P6" s="48"/>
      <c r="Q6" s="49"/>
      <c r="R6" s="50"/>
      <c r="S6" s="51">
        <f>(ROUND(SUM(E6:R6)*1.43,1))</f>
        <v>9.6999999999999993</v>
      </c>
      <c r="T6" s="51">
        <v>5</v>
      </c>
      <c r="U6" s="51">
        <v>5</v>
      </c>
      <c r="V6" s="51">
        <v>38</v>
      </c>
      <c r="W6" s="51"/>
      <c r="X6" s="52">
        <f>IF(W6&gt;0, SUM(S6:U6, W6), SUM(S6:V6))</f>
        <v>57.7</v>
      </c>
      <c r="Y6" s="52">
        <v>40</v>
      </c>
      <c r="Z6" s="52">
        <f>SUM(X6,Y6)</f>
        <v>97.7</v>
      </c>
      <c r="AA6" s="51" t="str">
        <f t="shared" ref="AA6:AA37" si="0">IF(Z6&gt;91,"A",IF(Z6&gt;81,"B",IF(Z6&gt;71,"C",IF(Z6&gt;61,"D",IF(Z6&gt;51,"E","F")))))</f>
        <v>A</v>
      </c>
      <c r="AB6"/>
    </row>
    <row r="7" spans="1:30" ht="18" thickTop="1" thickBot="1" x14ac:dyDescent="0.35">
      <c r="A7" s="53">
        <v>2</v>
      </c>
      <c r="B7" s="54">
        <v>32</v>
      </c>
      <c r="C7" s="54">
        <v>17</v>
      </c>
      <c r="D7" s="55"/>
      <c r="E7" s="55"/>
      <c r="F7" s="55">
        <v>0.75</v>
      </c>
      <c r="G7" s="55">
        <v>1</v>
      </c>
      <c r="H7" s="55">
        <v>1</v>
      </c>
      <c r="I7" s="55">
        <v>0.75</v>
      </c>
      <c r="J7" s="56"/>
      <c r="K7" s="56"/>
      <c r="L7" s="57"/>
      <c r="M7" s="55">
        <v>1</v>
      </c>
      <c r="N7" s="55">
        <v>0.5</v>
      </c>
      <c r="O7" s="55"/>
      <c r="P7" s="58"/>
      <c r="Q7" s="59"/>
      <c r="R7" s="60"/>
      <c r="S7" s="51">
        <f t="shared" ref="S7:S58" si="1">(ROUND(SUM(E7:R7)*1.43,1))</f>
        <v>7.2</v>
      </c>
      <c r="T7" s="61">
        <v>4</v>
      </c>
      <c r="U7" s="61">
        <v>5</v>
      </c>
      <c r="V7" s="61">
        <v>33</v>
      </c>
      <c r="W7" s="61"/>
      <c r="X7" s="52">
        <f t="shared" ref="X7:X58" si="2">IF(W7&gt;0, SUM(S7:U7, W7), SUM(S7:V7))</f>
        <v>49.2</v>
      </c>
      <c r="Y7" s="62">
        <v>42</v>
      </c>
      <c r="Z7" s="62">
        <f t="shared" ref="Z7:Z58" si="3">SUM(X7,Y7)</f>
        <v>91.2</v>
      </c>
      <c r="AA7" s="51" t="str">
        <f t="shared" si="0"/>
        <v>A</v>
      </c>
      <c r="AD7" s="31"/>
    </row>
    <row r="8" spans="1:30" ht="15" thickTop="1" thickBot="1" x14ac:dyDescent="0.3">
      <c r="A8" s="53">
        <v>3</v>
      </c>
      <c r="B8" s="54">
        <v>33</v>
      </c>
      <c r="C8" s="54">
        <v>17</v>
      </c>
      <c r="D8" s="55"/>
      <c r="E8" s="55">
        <v>1</v>
      </c>
      <c r="F8" s="55">
        <v>1</v>
      </c>
      <c r="G8" s="55"/>
      <c r="H8" s="55">
        <v>1</v>
      </c>
      <c r="I8" s="55">
        <v>0.75</v>
      </c>
      <c r="J8" s="56"/>
      <c r="K8" s="56"/>
      <c r="L8" s="57"/>
      <c r="M8" s="55"/>
      <c r="N8" s="55"/>
      <c r="O8" s="55"/>
      <c r="P8" s="58"/>
      <c r="Q8" s="59"/>
      <c r="R8" s="60"/>
      <c r="S8" s="51">
        <f t="shared" si="1"/>
        <v>5.4</v>
      </c>
      <c r="T8" s="61">
        <v>3.75</v>
      </c>
      <c r="U8" s="61">
        <v>4.75</v>
      </c>
      <c r="V8" s="61"/>
      <c r="W8" s="61">
        <v>31</v>
      </c>
      <c r="X8" s="52">
        <f t="shared" si="2"/>
        <v>44.9</v>
      </c>
      <c r="Y8" s="62">
        <v>30</v>
      </c>
      <c r="Z8" s="62">
        <f t="shared" si="3"/>
        <v>74.900000000000006</v>
      </c>
      <c r="AA8" s="51" t="str">
        <f t="shared" si="0"/>
        <v>C</v>
      </c>
    </row>
    <row r="9" spans="1:30" ht="15" thickTop="1" thickBot="1" x14ac:dyDescent="0.3">
      <c r="A9" s="34">
        <v>4</v>
      </c>
      <c r="B9" s="35">
        <v>34</v>
      </c>
      <c r="C9" s="35">
        <v>17</v>
      </c>
      <c r="D9" s="27"/>
      <c r="E9" s="28">
        <v>0.75</v>
      </c>
      <c r="F9" s="21">
        <v>1</v>
      </c>
      <c r="G9" s="21">
        <v>1</v>
      </c>
      <c r="H9" s="21">
        <v>0.75</v>
      </c>
      <c r="I9" s="21">
        <v>1</v>
      </c>
      <c r="J9" s="23"/>
      <c r="K9" s="23"/>
      <c r="L9" s="37"/>
      <c r="M9" s="21">
        <v>0.75</v>
      </c>
      <c r="N9" s="21">
        <v>1</v>
      </c>
      <c r="O9" s="22"/>
      <c r="P9" s="24"/>
      <c r="Q9" s="25"/>
      <c r="R9" s="40"/>
      <c r="S9" s="16">
        <f t="shared" si="1"/>
        <v>8.9</v>
      </c>
      <c r="T9" s="26">
        <v>4</v>
      </c>
      <c r="U9" s="26">
        <v>5</v>
      </c>
      <c r="V9" s="26">
        <v>37.5</v>
      </c>
      <c r="W9" s="26"/>
      <c r="X9" s="13">
        <f t="shared" si="2"/>
        <v>55.4</v>
      </c>
      <c r="Y9" s="14">
        <v>36</v>
      </c>
      <c r="Z9" s="14">
        <f t="shared" si="3"/>
        <v>91.4</v>
      </c>
      <c r="AA9" s="16" t="str">
        <f t="shared" si="0"/>
        <v>A</v>
      </c>
    </row>
    <row r="10" spans="1:30" ht="15" thickTop="1" thickBot="1" x14ac:dyDescent="0.3">
      <c r="A10" s="96">
        <v>5</v>
      </c>
      <c r="B10" s="97">
        <v>36</v>
      </c>
      <c r="C10" s="97">
        <v>17</v>
      </c>
      <c r="D10" s="98"/>
      <c r="E10" s="98"/>
      <c r="F10" s="98"/>
      <c r="G10" s="98"/>
      <c r="H10" s="98"/>
      <c r="I10" s="98"/>
      <c r="J10" s="99"/>
      <c r="K10" s="99"/>
      <c r="L10" s="100"/>
      <c r="M10" s="98"/>
      <c r="N10" s="98"/>
      <c r="O10" s="98"/>
      <c r="P10" s="101"/>
      <c r="Q10" s="102"/>
      <c r="R10" s="103"/>
      <c r="S10" s="95">
        <f t="shared" si="1"/>
        <v>0</v>
      </c>
      <c r="T10" s="104"/>
      <c r="U10" s="104"/>
      <c r="V10" s="104"/>
      <c r="W10" s="104"/>
      <c r="X10" s="105">
        <f t="shared" si="2"/>
        <v>0</v>
      </c>
      <c r="Y10" s="106"/>
      <c r="Z10" s="106">
        <f t="shared" si="3"/>
        <v>0</v>
      </c>
      <c r="AA10" s="95" t="str">
        <f t="shared" si="0"/>
        <v>F</v>
      </c>
      <c r="AB10" s="15"/>
    </row>
    <row r="11" spans="1:30" ht="15" thickTop="1" thickBot="1" x14ac:dyDescent="0.3">
      <c r="A11" s="34">
        <v>6</v>
      </c>
      <c r="B11" s="35">
        <v>37</v>
      </c>
      <c r="C11" s="35">
        <v>17</v>
      </c>
      <c r="D11" s="27"/>
      <c r="E11" s="22"/>
      <c r="F11" s="21"/>
      <c r="G11" s="22"/>
      <c r="H11" s="22"/>
      <c r="I11" s="21">
        <v>0.5</v>
      </c>
      <c r="J11" s="23"/>
      <c r="K11" s="23"/>
      <c r="L11" s="37"/>
      <c r="M11" s="21">
        <v>1</v>
      </c>
      <c r="N11" s="21">
        <v>0.5</v>
      </c>
      <c r="O11" s="22"/>
      <c r="P11" s="24"/>
      <c r="Q11" s="25"/>
      <c r="R11" s="40"/>
      <c r="S11" s="16">
        <f t="shared" si="1"/>
        <v>2.9</v>
      </c>
      <c r="T11" s="26">
        <v>4.5</v>
      </c>
      <c r="U11" s="26">
        <v>5</v>
      </c>
      <c r="V11" s="26">
        <v>36.5</v>
      </c>
      <c r="W11" s="26"/>
      <c r="X11" s="13">
        <f t="shared" si="2"/>
        <v>48.9</v>
      </c>
      <c r="Y11" s="14">
        <v>27</v>
      </c>
      <c r="Z11" s="14">
        <f t="shared" si="3"/>
        <v>75.900000000000006</v>
      </c>
      <c r="AA11" s="16" t="str">
        <f t="shared" si="0"/>
        <v>C</v>
      </c>
    </row>
    <row r="12" spans="1:30" ht="15" thickTop="1" thickBot="1" x14ac:dyDescent="0.3">
      <c r="A12" s="53">
        <v>7</v>
      </c>
      <c r="B12" s="54">
        <v>39</v>
      </c>
      <c r="C12" s="54">
        <v>17</v>
      </c>
      <c r="D12" s="55"/>
      <c r="E12" s="55">
        <v>0.75</v>
      </c>
      <c r="F12" s="55">
        <v>0.75</v>
      </c>
      <c r="G12" s="55">
        <v>0.5</v>
      </c>
      <c r="H12" s="55"/>
      <c r="I12" s="55">
        <v>1</v>
      </c>
      <c r="J12" s="56"/>
      <c r="K12" s="56"/>
      <c r="L12" s="57"/>
      <c r="M12" s="55"/>
      <c r="N12" s="55">
        <v>0.75</v>
      </c>
      <c r="O12" s="55"/>
      <c r="P12" s="58"/>
      <c r="Q12" s="59"/>
      <c r="R12" s="60"/>
      <c r="S12" s="51">
        <f t="shared" si="1"/>
        <v>5.4</v>
      </c>
      <c r="T12" s="61">
        <v>5</v>
      </c>
      <c r="U12" s="61">
        <v>4.75</v>
      </c>
      <c r="V12" s="61"/>
      <c r="W12" s="61">
        <v>25</v>
      </c>
      <c r="X12" s="52">
        <f t="shared" si="2"/>
        <v>40.15</v>
      </c>
      <c r="Y12" s="62">
        <v>35</v>
      </c>
      <c r="Z12" s="62">
        <f t="shared" si="3"/>
        <v>75.150000000000006</v>
      </c>
      <c r="AA12" s="51" t="str">
        <f t="shared" si="0"/>
        <v>C</v>
      </c>
    </row>
    <row r="13" spans="1:30" ht="15" thickTop="1" thickBot="1" x14ac:dyDescent="0.3">
      <c r="A13" s="34">
        <v>8</v>
      </c>
      <c r="B13" s="35">
        <v>40</v>
      </c>
      <c r="C13" s="35">
        <v>17</v>
      </c>
      <c r="D13" s="22"/>
      <c r="E13" s="28">
        <v>1</v>
      </c>
      <c r="F13" s="21">
        <v>1</v>
      </c>
      <c r="G13" s="21">
        <v>0.5</v>
      </c>
      <c r="H13" s="22"/>
      <c r="I13" s="21">
        <v>0.5</v>
      </c>
      <c r="J13" s="23"/>
      <c r="K13" s="23"/>
      <c r="L13" s="37"/>
      <c r="M13" s="21">
        <v>0.75</v>
      </c>
      <c r="N13" s="21">
        <v>0.5</v>
      </c>
      <c r="O13" s="22"/>
      <c r="P13" s="24"/>
      <c r="Q13" s="25"/>
      <c r="R13" s="40"/>
      <c r="S13" s="16">
        <f t="shared" si="1"/>
        <v>6.1</v>
      </c>
      <c r="T13" s="39">
        <v>4</v>
      </c>
      <c r="U13" s="26">
        <v>5</v>
      </c>
      <c r="V13" s="26"/>
      <c r="W13" s="26">
        <v>30.5</v>
      </c>
      <c r="X13" s="13">
        <f t="shared" si="2"/>
        <v>45.6</v>
      </c>
      <c r="Y13" s="14">
        <v>36</v>
      </c>
      <c r="Z13" s="14">
        <f t="shared" si="3"/>
        <v>81.599999999999994</v>
      </c>
      <c r="AA13" s="16" t="str">
        <f t="shared" si="0"/>
        <v>B</v>
      </c>
    </row>
    <row r="14" spans="1:30" ht="16.5" thickTop="1" thickBot="1" x14ac:dyDescent="0.35">
      <c r="A14" s="73">
        <v>9</v>
      </c>
      <c r="B14" s="74">
        <v>41</v>
      </c>
      <c r="C14" s="74">
        <v>17</v>
      </c>
      <c r="D14" s="55"/>
      <c r="E14" s="55">
        <v>1</v>
      </c>
      <c r="F14" s="55">
        <v>1</v>
      </c>
      <c r="G14" s="55">
        <v>0.75</v>
      </c>
      <c r="H14" s="55"/>
      <c r="I14" s="55">
        <v>1</v>
      </c>
      <c r="J14" s="56"/>
      <c r="K14" s="56"/>
      <c r="L14" s="57"/>
      <c r="M14" s="75">
        <v>1</v>
      </c>
      <c r="N14" s="75">
        <v>1</v>
      </c>
      <c r="O14" s="55">
        <v>1</v>
      </c>
      <c r="P14" s="58"/>
      <c r="Q14" s="59"/>
      <c r="R14" s="60"/>
      <c r="S14" s="51">
        <f>(ROUND(SUM(E14:R14)*1.25,1))</f>
        <v>8.4</v>
      </c>
      <c r="T14" s="61">
        <v>5</v>
      </c>
      <c r="U14" s="61">
        <v>5</v>
      </c>
      <c r="V14" s="61">
        <v>37</v>
      </c>
      <c r="W14" s="61"/>
      <c r="X14" s="52">
        <f t="shared" si="2"/>
        <v>55.4</v>
      </c>
      <c r="Y14" s="62">
        <v>25</v>
      </c>
      <c r="Z14" s="62">
        <f t="shared" si="3"/>
        <v>80.400000000000006</v>
      </c>
      <c r="AA14" s="51" t="str">
        <f t="shared" si="0"/>
        <v>C</v>
      </c>
    </row>
    <row r="15" spans="1:30" ht="15" thickTop="1" thickBot="1" x14ac:dyDescent="0.3">
      <c r="A15" s="53">
        <v>10</v>
      </c>
      <c r="B15" s="54">
        <v>42</v>
      </c>
      <c r="C15" s="54">
        <v>17</v>
      </c>
      <c r="D15" s="55"/>
      <c r="E15" s="55"/>
      <c r="F15" s="55">
        <v>0.5</v>
      </c>
      <c r="G15" s="55"/>
      <c r="H15" s="55"/>
      <c r="I15" s="55">
        <v>0.75</v>
      </c>
      <c r="J15" s="56"/>
      <c r="K15" s="56"/>
      <c r="L15" s="57"/>
      <c r="M15" s="55"/>
      <c r="N15" s="55"/>
      <c r="O15" s="55"/>
      <c r="P15" s="58"/>
      <c r="Q15" s="59"/>
      <c r="R15" s="60"/>
      <c r="S15" s="51">
        <f t="shared" si="1"/>
        <v>1.8</v>
      </c>
      <c r="T15" s="61">
        <v>5</v>
      </c>
      <c r="U15" s="61">
        <v>5</v>
      </c>
      <c r="V15" s="61">
        <v>32</v>
      </c>
      <c r="W15" s="61"/>
      <c r="X15" s="52">
        <f t="shared" si="2"/>
        <v>43.8</v>
      </c>
      <c r="Y15" s="62">
        <v>40</v>
      </c>
      <c r="Z15" s="62">
        <f t="shared" si="3"/>
        <v>83.8</v>
      </c>
      <c r="AA15" s="51" t="str">
        <f t="shared" si="0"/>
        <v>B</v>
      </c>
    </row>
    <row r="16" spans="1:30" ht="15" thickTop="1" thickBot="1" x14ac:dyDescent="0.3">
      <c r="A16" s="53">
        <v>11</v>
      </c>
      <c r="B16" s="54">
        <v>43</v>
      </c>
      <c r="C16" s="54">
        <v>17</v>
      </c>
      <c r="D16" s="55"/>
      <c r="E16" s="55"/>
      <c r="F16" s="55"/>
      <c r="G16" s="55"/>
      <c r="H16" s="55"/>
      <c r="I16" s="55"/>
      <c r="J16" s="56"/>
      <c r="K16" s="56"/>
      <c r="L16" s="57"/>
      <c r="M16" s="55"/>
      <c r="N16" s="55"/>
      <c r="O16" s="55"/>
      <c r="P16" s="58"/>
      <c r="Q16" s="59"/>
      <c r="R16" s="60"/>
      <c r="S16" s="51">
        <f t="shared" si="1"/>
        <v>0</v>
      </c>
      <c r="T16" s="61">
        <v>4.75</v>
      </c>
      <c r="U16" s="61">
        <v>5</v>
      </c>
      <c r="V16" s="61"/>
      <c r="W16" s="61">
        <v>16.5</v>
      </c>
      <c r="X16" s="52">
        <f t="shared" si="2"/>
        <v>26.25</v>
      </c>
      <c r="Y16" s="62">
        <v>37</v>
      </c>
      <c r="Z16" s="62">
        <f t="shared" si="3"/>
        <v>63.25</v>
      </c>
      <c r="AA16" s="51" t="str">
        <f t="shared" si="0"/>
        <v>D</v>
      </c>
    </row>
    <row r="17" spans="1:28" ht="15" thickTop="1" thickBot="1" x14ac:dyDescent="0.3">
      <c r="A17" s="53">
        <v>12</v>
      </c>
      <c r="B17" s="54">
        <v>44</v>
      </c>
      <c r="C17" s="54">
        <v>17</v>
      </c>
      <c r="D17" s="55"/>
      <c r="E17" s="55">
        <v>1</v>
      </c>
      <c r="F17" s="55">
        <v>1</v>
      </c>
      <c r="G17" s="55">
        <v>0.75</v>
      </c>
      <c r="H17" s="55"/>
      <c r="I17" s="55">
        <v>0.75</v>
      </c>
      <c r="J17" s="56"/>
      <c r="K17" s="56"/>
      <c r="L17" s="57"/>
      <c r="M17" s="55"/>
      <c r="N17" s="55"/>
      <c r="O17" s="55"/>
      <c r="P17" s="58"/>
      <c r="Q17" s="59"/>
      <c r="R17" s="60"/>
      <c r="S17" s="51">
        <f t="shared" si="1"/>
        <v>5</v>
      </c>
      <c r="T17" s="61">
        <v>3.75</v>
      </c>
      <c r="U17" s="61">
        <v>5</v>
      </c>
      <c r="V17" s="61">
        <v>20.5</v>
      </c>
      <c r="W17" s="61">
        <v>32</v>
      </c>
      <c r="X17" s="52">
        <f t="shared" si="2"/>
        <v>45.75</v>
      </c>
      <c r="Y17" s="62">
        <v>20</v>
      </c>
      <c r="Z17" s="62">
        <f t="shared" si="3"/>
        <v>65.75</v>
      </c>
      <c r="AA17" s="51" t="str">
        <f t="shared" si="0"/>
        <v>D</v>
      </c>
    </row>
    <row r="18" spans="1:28" ht="15" thickTop="1" thickBot="1" x14ac:dyDescent="0.3">
      <c r="A18" s="96">
        <v>13</v>
      </c>
      <c r="B18" s="97">
        <v>45</v>
      </c>
      <c r="C18" s="97">
        <v>17</v>
      </c>
      <c r="D18" s="98"/>
      <c r="E18" s="98"/>
      <c r="F18" s="98"/>
      <c r="G18" s="98"/>
      <c r="H18" s="98"/>
      <c r="I18" s="98"/>
      <c r="J18" s="99"/>
      <c r="K18" s="99"/>
      <c r="L18" s="100"/>
      <c r="M18" s="98"/>
      <c r="N18" s="98"/>
      <c r="O18" s="98"/>
      <c r="P18" s="101"/>
      <c r="Q18" s="102"/>
      <c r="R18" s="103"/>
      <c r="S18" s="95">
        <f t="shared" si="1"/>
        <v>0</v>
      </c>
      <c r="T18" s="104"/>
      <c r="U18" s="104"/>
      <c r="V18" s="104"/>
      <c r="W18" s="104"/>
      <c r="X18" s="105">
        <f t="shared" si="2"/>
        <v>0</v>
      </c>
      <c r="Y18" s="106"/>
      <c r="Z18" s="106">
        <f t="shared" si="3"/>
        <v>0</v>
      </c>
      <c r="AA18" s="95" t="str">
        <f t="shared" si="0"/>
        <v>F</v>
      </c>
    </row>
    <row r="19" spans="1:28" ht="15" thickTop="1" thickBot="1" x14ac:dyDescent="0.3">
      <c r="A19" s="53">
        <v>14</v>
      </c>
      <c r="B19" s="54">
        <v>46</v>
      </c>
      <c r="C19" s="54">
        <v>17</v>
      </c>
      <c r="D19" s="55"/>
      <c r="E19" s="55"/>
      <c r="F19" s="55"/>
      <c r="G19" s="55">
        <v>0.5</v>
      </c>
      <c r="H19" s="55">
        <v>0.75</v>
      </c>
      <c r="I19" s="55">
        <v>0.75</v>
      </c>
      <c r="J19" s="56"/>
      <c r="K19" s="56"/>
      <c r="L19" s="57"/>
      <c r="M19" s="55">
        <v>0.5</v>
      </c>
      <c r="N19" s="55">
        <v>0.5</v>
      </c>
      <c r="O19" s="55"/>
      <c r="P19" s="58"/>
      <c r="Q19" s="59"/>
      <c r="R19" s="60"/>
      <c r="S19" s="51">
        <f t="shared" si="1"/>
        <v>4.3</v>
      </c>
      <c r="T19" s="61">
        <v>5</v>
      </c>
      <c r="U19" s="61">
        <v>5</v>
      </c>
      <c r="V19" s="61">
        <v>15.5</v>
      </c>
      <c r="W19" s="61">
        <v>33</v>
      </c>
      <c r="X19" s="52">
        <f t="shared" si="2"/>
        <v>47.3</v>
      </c>
      <c r="Y19" s="62">
        <v>30</v>
      </c>
      <c r="Z19" s="62">
        <f t="shared" si="3"/>
        <v>77.3</v>
      </c>
      <c r="AA19" s="51" t="str">
        <f t="shared" si="0"/>
        <v>C</v>
      </c>
    </row>
    <row r="20" spans="1:28" ht="15" thickTop="1" thickBot="1" x14ac:dyDescent="0.3">
      <c r="A20" s="53">
        <v>15</v>
      </c>
      <c r="B20" s="54">
        <v>47</v>
      </c>
      <c r="C20" s="54">
        <v>17</v>
      </c>
      <c r="D20" s="55"/>
      <c r="E20" s="55"/>
      <c r="F20" s="55">
        <v>0.75</v>
      </c>
      <c r="G20" s="55">
        <v>0.5</v>
      </c>
      <c r="H20" s="55"/>
      <c r="I20" s="55"/>
      <c r="J20" s="56"/>
      <c r="K20" s="56"/>
      <c r="L20" s="57"/>
      <c r="M20" s="55"/>
      <c r="N20" s="55">
        <v>0.5</v>
      </c>
      <c r="O20" s="55"/>
      <c r="P20" s="58"/>
      <c r="Q20" s="59"/>
      <c r="R20" s="60"/>
      <c r="S20" s="51">
        <f t="shared" si="1"/>
        <v>2.5</v>
      </c>
      <c r="T20" s="61">
        <v>4.25</v>
      </c>
      <c r="U20" s="61">
        <v>4.75</v>
      </c>
      <c r="V20" s="61">
        <v>19.5</v>
      </c>
      <c r="W20" s="61">
        <v>30</v>
      </c>
      <c r="X20" s="52">
        <f t="shared" si="2"/>
        <v>41.5</v>
      </c>
      <c r="Y20" s="62">
        <v>32</v>
      </c>
      <c r="Z20" s="62">
        <f t="shared" si="3"/>
        <v>73.5</v>
      </c>
      <c r="AA20" s="51" t="str">
        <f t="shared" si="0"/>
        <v>C</v>
      </c>
    </row>
    <row r="21" spans="1:28" ht="15" thickTop="1" thickBot="1" x14ac:dyDescent="0.3">
      <c r="A21" s="53">
        <v>16</v>
      </c>
      <c r="B21" s="54">
        <v>48</v>
      </c>
      <c r="C21" s="54">
        <v>17</v>
      </c>
      <c r="D21" s="55"/>
      <c r="E21" s="55">
        <v>0.75</v>
      </c>
      <c r="F21" s="55"/>
      <c r="G21" s="55">
        <v>1</v>
      </c>
      <c r="H21" s="55">
        <v>0.5</v>
      </c>
      <c r="I21" s="55">
        <v>0.75</v>
      </c>
      <c r="J21" s="56"/>
      <c r="K21" s="56"/>
      <c r="L21" s="57"/>
      <c r="M21" s="55">
        <v>0.5</v>
      </c>
      <c r="N21" s="55">
        <v>0.75</v>
      </c>
      <c r="O21" s="55"/>
      <c r="P21" s="58"/>
      <c r="Q21" s="59"/>
      <c r="R21" s="60"/>
      <c r="S21" s="51">
        <f t="shared" si="1"/>
        <v>6.1</v>
      </c>
      <c r="T21" s="61">
        <v>4.5</v>
      </c>
      <c r="U21" s="61">
        <v>5</v>
      </c>
      <c r="V21" s="61">
        <v>32</v>
      </c>
      <c r="W21" s="61"/>
      <c r="X21" s="52">
        <f t="shared" si="2"/>
        <v>47.6</v>
      </c>
      <c r="Y21" s="62">
        <v>30</v>
      </c>
      <c r="Z21" s="62">
        <f t="shared" si="3"/>
        <v>77.599999999999994</v>
      </c>
      <c r="AA21" s="51" t="str">
        <f t="shared" si="0"/>
        <v>C</v>
      </c>
    </row>
    <row r="22" spans="1:28" ht="15" thickTop="1" thickBot="1" x14ac:dyDescent="0.3">
      <c r="A22" s="96">
        <v>17</v>
      </c>
      <c r="B22" s="97">
        <v>49</v>
      </c>
      <c r="C22" s="97">
        <v>17</v>
      </c>
      <c r="D22" s="98"/>
      <c r="E22" s="98"/>
      <c r="F22" s="98"/>
      <c r="G22" s="98"/>
      <c r="H22" s="98"/>
      <c r="I22" s="98"/>
      <c r="J22" s="99"/>
      <c r="K22" s="99"/>
      <c r="L22" s="100"/>
      <c r="M22" s="98"/>
      <c r="N22" s="98"/>
      <c r="O22" s="98"/>
      <c r="P22" s="101"/>
      <c r="Q22" s="102"/>
      <c r="R22" s="103"/>
      <c r="S22" s="95">
        <f t="shared" si="1"/>
        <v>0</v>
      </c>
      <c r="T22" s="104"/>
      <c r="U22" s="104"/>
      <c r="V22" s="104"/>
      <c r="W22" s="104"/>
      <c r="X22" s="105">
        <f t="shared" si="2"/>
        <v>0</v>
      </c>
      <c r="Y22" s="106"/>
      <c r="Z22" s="106">
        <f t="shared" si="3"/>
        <v>0</v>
      </c>
      <c r="AA22" s="95" t="str">
        <f t="shared" si="0"/>
        <v>F</v>
      </c>
    </row>
    <row r="23" spans="1:28" ht="15" thickTop="1" thickBot="1" x14ac:dyDescent="0.3">
      <c r="A23" s="96">
        <v>18</v>
      </c>
      <c r="B23" s="97">
        <v>50</v>
      </c>
      <c r="C23" s="97">
        <v>17</v>
      </c>
      <c r="D23" s="98"/>
      <c r="E23" s="98"/>
      <c r="F23" s="98"/>
      <c r="G23" s="98"/>
      <c r="H23" s="98"/>
      <c r="I23" s="98"/>
      <c r="J23" s="99"/>
      <c r="K23" s="99"/>
      <c r="L23" s="100"/>
      <c r="M23" s="98"/>
      <c r="N23" s="98"/>
      <c r="O23" s="98"/>
      <c r="P23" s="101"/>
      <c r="Q23" s="102"/>
      <c r="R23" s="103"/>
      <c r="S23" s="95">
        <f t="shared" si="1"/>
        <v>0</v>
      </c>
      <c r="T23" s="104"/>
      <c r="U23" s="104"/>
      <c r="V23" s="104"/>
      <c r="W23" s="104"/>
      <c r="X23" s="105">
        <f t="shared" si="2"/>
        <v>0</v>
      </c>
      <c r="Y23" s="106"/>
      <c r="Z23" s="106">
        <f t="shared" si="3"/>
        <v>0</v>
      </c>
      <c r="AA23" s="95" t="str">
        <f t="shared" si="0"/>
        <v>F</v>
      </c>
    </row>
    <row r="24" spans="1:28" ht="15" thickTop="1" thickBot="1" x14ac:dyDescent="0.3">
      <c r="A24" s="53">
        <v>19</v>
      </c>
      <c r="B24" s="54">
        <v>51</v>
      </c>
      <c r="C24" s="54">
        <v>17</v>
      </c>
      <c r="D24" s="55"/>
      <c r="E24" s="55"/>
      <c r="F24" s="55"/>
      <c r="G24" s="55"/>
      <c r="H24" s="55"/>
      <c r="I24" s="55"/>
      <c r="J24" s="56"/>
      <c r="K24" s="56"/>
      <c r="L24" s="57"/>
      <c r="M24" s="55"/>
      <c r="N24" s="55"/>
      <c r="O24" s="55"/>
      <c r="P24" s="58"/>
      <c r="Q24" s="59"/>
      <c r="R24" s="60"/>
      <c r="S24" s="51">
        <f t="shared" si="1"/>
        <v>0</v>
      </c>
      <c r="T24" s="61"/>
      <c r="U24" s="61"/>
      <c r="V24" s="61"/>
      <c r="W24" s="61">
        <v>34.5</v>
      </c>
      <c r="X24" s="52">
        <f t="shared" si="2"/>
        <v>34.5</v>
      </c>
      <c r="Y24" s="62">
        <v>40</v>
      </c>
      <c r="Z24" s="62">
        <f t="shared" si="3"/>
        <v>74.5</v>
      </c>
      <c r="AA24" s="51" t="str">
        <f t="shared" si="0"/>
        <v>C</v>
      </c>
    </row>
    <row r="25" spans="1:28" ht="15" thickTop="1" thickBot="1" x14ac:dyDescent="0.3">
      <c r="A25" s="53">
        <v>20</v>
      </c>
      <c r="B25" s="54">
        <v>52</v>
      </c>
      <c r="C25" s="54">
        <v>17</v>
      </c>
      <c r="D25" s="55"/>
      <c r="E25" s="55"/>
      <c r="F25" s="55">
        <v>0.5</v>
      </c>
      <c r="G25" s="55">
        <v>0.5</v>
      </c>
      <c r="H25" s="55"/>
      <c r="I25" s="55"/>
      <c r="J25" s="56"/>
      <c r="K25" s="56"/>
      <c r="L25" s="57"/>
      <c r="M25" s="55">
        <v>1</v>
      </c>
      <c r="N25" s="55"/>
      <c r="O25" s="55"/>
      <c r="P25" s="58"/>
      <c r="Q25" s="59"/>
      <c r="R25" s="60"/>
      <c r="S25" s="51">
        <f t="shared" si="1"/>
        <v>2.9</v>
      </c>
      <c r="T25" s="61"/>
      <c r="U25" s="61"/>
      <c r="V25" s="61"/>
      <c r="W25" s="61">
        <v>29</v>
      </c>
      <c r="X25" s="52">
        <f t="shared" si="2"/>
        <v>31.9</v>
      </c>
      <c r="Y25" s="62">
        <v>40</v>
      </c>
      <c r="Z25" s="62">
        <f t="shared" si="3"/>
        <v>71.900000000000006</v>
      </c>
      <c r="AA25" s="51" t="str">
        <f t="shared" si="0"/>
        <v>C</v>
      </c>
      <c r="AB25" s="10" t="s">
        <v>31</v>
      </c>
    </row>
    <row r="26" spans="1:28" ht="15" thickTop="1" thickBot="1" x14ac:dyDescent="0.3">
      <c r="A26" s="36">
        <v>21</v>
      </c>
      <c r="B26" s="35">
        <v>53</v>
      </c>
      <c r="C26" s="35">
        <v>17</v>
      </c>
      <c r="D26" s="22"/>
      <c r="E26" s="21"/>
      <c r="F26" s="22"/>
      <c r="G26" s="22"/>
      <c r="H26" s="22"/>
      <c r="I26" s="22"/>
      <c r="J26" s="23"/>
      <c r="K26" s="23"/>
      <c r="L26" s="37"/>
      <c r="M26" s="22"/>
      <c r="N26" s="22"/>
      <c r="O26" s="22"/>
      <c r="P26" s="24"/>
      <c r="Q26" s="25"/>
      <c r="R26" s="40"/>
      <c r="S26" s="16">
        <f t="shared" si="1"/>
        <v>0</v>
      </c>
      <c r="T26" s="26"/>
      <c r="U26" s="26"/>
      <c r="V26" s="26"/>
      <c r="W26" s="26">
        <v>29</v>
      </c>
      <c r="X26" s="13">
        <f t="shared" si="2"/>
        <v>29</v>
      </c>
      <c r="Y26" s="14">
        <v>23</v>
      </c>
      <c r="Z26" s="14">
        <f t="shared" si="3"/>
        <v>52</v>
      </c>
      <c r="AA26" s="16" t="str">
        <f t="shared" si="0"/>
        <v>E</v>
      </c>
    </row>
    <row r="27" spans="1:28" ht="15" thickTop="1" thickBot="1" x14ac:dyDescent="0.3">
      <c r="A27" s="53">
        <v>22</v>
      </c>
      <c r="B27" s="54">
        <v>54</v>
      </c>
      <c r="C27" s="54">
        <v>17</v>
      </c>
      <c r="D27" s="55"/>
      <c r="E27" s="55"/>
      <c r="F27" s="55"/>
      <c r="G27" s="55"/>
      <c r="H27" s="55"/>
      <c r="I27" s="55"/>
      <c r="J27" s="56"/>
      <c r="K27" s="56"/>
      <c r="L27" s="57"/>
      <c r="M27" s="55"/>
      <c r="N27" s="55"/>
      <c r="O27" s="55"/>
      <c r="P27" s="58"/>
      <c r="Q27" s="59"/>
      <c r="R27" s="60"/>
      <c r="S27" s="51">
        <f t="shared" si="1"/>
        <v>0</v>
      </c>
      <c r="T27" s="61">
        <v>3.5</v>
      </c>
      <c r="U27" s="61">
        <v>4.75</v>
      </c>
      <c r="V27" s="61">
        <v>23</v>
      </c>
      <c r="W27" s="61">
        <v>29</v>
      </c>
      <c r="X27" s="52">
        <f t="shared" si="2"/>
        <v>37.25</v>
      </c>
      <c r="Y27" s="62">
        <v>35</v>
      </c>
      <c r="Z27" s="62">
        <f t="shared" si="3"/>
        <v>72.25</v>
      </c>
      <c r="AA27" s="51" t="str">
        <f t="shared" si="0"/>
        <v>C</v>
      </c>
    </row>
    <row r="28" spans="1:28" ht="15" thickTop="1" thickBot="1" x14ac:dyDescent="0.3">
      <c r="A28" s="34">
        <v>23</v>
      </c>
      <c r="B28" s="35">
        <v>55</v>
      </c>
      <c r="C28" s="35">
        <v>17</v>
      </c>
      <c r="D28" s="27"/>
      <c r="E28" s="28">
        <v>1</v>
      </c>
      <c r="F28" s="21">
        <v>0.75</v>
      </c>
      <c r="G28" s="21">
        <v>1</v>
      </c>
      <c r="H28" s="21"/>
      <c r="I28" s="21">
        <v>0.75</v>
      </c>
      <c r="J28" s="23"/>
      <c r="K28" s="23"/>
      <c r="L28" s="37"/>
      <c r="M28" s="21">
        <v>1</v>
      </c>
      <c r="N28" s="21">
        <v>0.75</v>
      </c>
      <c r="O28" s="22"/>
      <c r="P28" s="24"/>
      <c r="Q28" s="25"/>
      <c r="R28" s="40"/>
      <c r="S28" s="16">
        <f t="shared" si="1"/>
        <v>7.5</v>
      </c>
      <c r="T28" s="26">
        <v>4.25</v>
      </c>
      <c r="U28" s="26">
        <v>4.75</v>
      </c>
      <c r="V28" s="26">
        <v>19</v>
      </c>
      <c r="W28" s="26">
        <v>32</v>
      </c>
      <c r="X28" s="13">
        <f t="shared" si="2"/>
        <v>48.5</v>
      </c>
      <c r="Y28" s="14">
        <v>35</v>
      </c>
      <c r="Z28" s="14">
        <f t="shared" si="3"/>
        <v>83.5</v>
      </c>
      <c r="AA28" s="16" t="str">
        <f t="shared" si="0"/>
        <v>B</v>
      </c>
    </row>
    <row r="29" spans="1:28" ht="15" thickTop="1" thickBot="1" x14ac:dyDescent="0.3">
      <c r="A29" s="53">
        <v>24</v>
      </c>
      <c r="B29" s="54">
        <v>56</v>
      </c>
      <c r="C29" s="54">
        <v>17</v>
      </c>
      <c r="D29" s="55"/>
      <c r="E29" s="55"/>
      <c r="F29" s="55">
        <v>1</v>
      </c>
      <c r="G29" s="55"/>
      <c r="H29" s="55">
        <v>1</v>
      </c>
      <c r="I29" s="55">
        <v>1</v>
      </c>
      <c r="J29" s="56"/>
      <c r="K29" s="56"/>
      <c r="L29" s="57"/>
      <c r="M29" s="55">
        <v>1</v>
      </c>
      <c r="N29" s="55">
        <v>0.75</v>
      </c>
      <c r="O29" s="55"/>
      <c r="P29" s="58"/>
      <c r="Q29" s="59"/>
      <c r="R29" s="60"/>
      <c r="S29" s="51">
        <f t="shared" si="1"/>
        <v>6.8</v>
      </c>
      <c r="T29" s="61">
        <v>5</v>
      </c>
      <c r="U29" s="61">
        <v>5</v>
      </c>
      <c r="V29" s="61">
        <v>26.5</v>
      </c>
      <c r="W29" s="61"/>
      <c r="X29" s="52">
        <f t="shared" si="2"/>
        <v>43.3</v>
      </c>
      <c r="Y29" s="62">
        <v>48</v>
      </c>
      <c r="Z29" s="62">
        <f t="shared" si="3"/>
        <v>91.3</v>
      </c>
      <c r="AA29" s="51" t="str">
        <f t="shared" si="0"/>
        <v>A</v>
      </c>
    </row>
    <row r="30" spans="1:28" ht="15" thickTop="1" thickBot="1" x14ac:dyDescent="0.3">
      <c r="A30" s="53">
        <v>25</v>
      </c>
      <c r="B30" s="54">
        <v>57</v>
      </c>
      <c r="C30" s="54">
        <v>17</v>
      </c>
      <c r="D30" s="55"/>
      <c r="E30" s="55">
        <v>0.75</v>
      </c>
      <c r="F30" s="55"/>
      <c r="G30" s="55"/>
      <c r="H30" s="55">
        <v>0.75</v>
      </c>
      <c r="I30" s="55">
        <v>0.75</v>
      </c>
      <c r="J30" s="56"/>
      <c r="K30" s="56"/>
      <c r="L30" s="57"/>
      <c r="M30" s="55">
        <v>0.75</v>
      </c>
      <c r="N30" s="55">
        <v>0.5</v>
      </c>
      <c r="O30" s="55"/>
      <c r="P30" s="58"/>
      <c r="Q30" s="59"/>
      <c r="R30" s="60"/>
      <c r="S30" s="51">
        <f t="shared" si="1"/>
        <v>5</v>
      </c>
      <c r="T30" s="61">
        <v>4.25</v>
      </c>
      <c r="U30" s="61">
        <v>5</v>
      </c>
      <c r="V30" s="61">
        <v>29</v>
      </c>
      <c r="W30" s="61">
        <v>37</v>
      </c>
      <c r="X30" s="52">
        <f t="shared" si="2"/>
        <v>51.25</v>
      </c>
      <c r="Y30" s="62">
        <v>40</v>
      </c>
      <c r="Z30" s="62">
        <f t="shared" si="3"/>
        <v>91.25</v>
      </c>
      <c r="AA30" s="51" t="str">
        <f t="shared" si="0"/>
        <v>A</v>
      </c>
    </row>
    <row r="31" spans="1:28" s="38" customFormat="1" ht="15" thickTop="1" thickBot="1" x14ac:dyDescent="0.3">
      <c r="A31" s="63">
        <v>26</v>
      </c>
      <c r="B31" s="64">
        <v>58</v>
      </c>
      <c r="C31" s="64">
        <v>17</v>
      </c>
      <c r="D31" s="65"/>
      <c r="E31" s="65">
        <v>0.75</v>
      </c>
      <c r="F31" s="65">
        <v>0.75</v>
      </c>
      <c r="G31" s="65"/>
      <c r="H31" s="65">
        <v>0.75</v>
      </c>
      <c r="I31" s="65">
        <v>0.75</v>
      </c>
      <c r="J31" s="66"/>
      <c r="K31" s="66"/>
      <c r="L31" s="67"/>
      <c r="M31" s="65"/>
      <c r="N31" s="65"/>
      <c r="O31" s="65"/>
      <c r="P31" s="68"/>
      <c r="Q31" s="69"/>
      <c r="R31" s="70"/>
      <c r="S31" s="51">
        <f t="shared" si="1"/>
        <v>4.3</v>
      </c>
      <c r="T31" s="71">
        <v>2.75</v>
      </c>
      <c r="U31" s="71"/>
      <c r="V31" s="71"/>
      <c r="W31" s="71">
        <v>18.5</v>
      </c>
      <c r="X31" s="52">
        <f t="shared" si="2"/>
        <v>25.55</v>
      </c>
      <c r="Y31" s="72">
        <v>30</v>
      </c>
      <c r="Z31" s="72">
        <f t="shared" si="3"/>
        <v>55.55</v>
      </c>
      <c r="AA31" s="51" t="str">
        <f t="shared" si="0"/>
        <v>E</v>
      </c>
    </row>
    <row r="32" spans="1:28" ht="15" thickTop="1" thickBot="1" x14ac:dyDescent="0.3">
      <c r="A32" s="107">
        <v>27</v>
      </c>
      <c r="B32" s="108">
        <v>59</v>
      </c>
      <c r="C32" s="108">
        <v>17</v>
      </c>
      <c r="D32" s="109"/>
      <c r="E32" s="109">
        <v>1</v>
      </c>
      <c r="F32" s="109">
        <v>1</v>
      </c>
      <c r="G32" s="109">
        <v>0.5</v>
      </c>
      <c r="H32" s="109"/>
      <c r="I32" s="109">
        <v>0.75</v>
      </c>
      <c r="J32" s="110"/>
      <c r="K32" s="110"/>
      <c r="L32" s="111"/>
      <c r="M32" s="109"/>
      <c r="N32" s="109"/>
      <c r="O32" s="109"/>
      <c r="P32" s="112"/>
      <c r="Q32" s="113"/>
      <c r="R32" s="114"/>
      <c r="S32" s="95">
        <f t="shared" si="1"/>
        <v>4.5999999999999996</v>
      </c>
      <c r="T32" s="115">
        <v>3</v>
      </c>
      <c r="U32" s="115"/>
      <c r="V32" s="115"/>
      <c r="W32" s="115"/>
      <c r="X32" s="105">
        <f t="shared" si="2"/>
        <v>7.6</v>
      </c>
      <c r="Y32" s="116"/>
      <c r="Z32" s="116">
        <f t="shared" si="3"/>
        <v>7.6</v>
      </c>
      <c r="AA32" s="95" t="str">
        <f t="shared" si="0"/>
        <v>F</v>
      </c>
      <c r="AB32" s="10" t="s">
        <v>31</v>
      </c>
    </row>
    <row r="33" spans="1:28" ht="15" thickTop="1" thickBot="1" x14ac:dyDescent="0.3">
      <c r="A33" s="34">
        <v>28</v>
      </c>
      <c r="B33" s="35">
        <v>60</v>
      </c>
      <c r="C33" s="35">
        <v>17</v>
      </c>
      <c r="D33" s="22"/>
      <c r="E33" s="22"/>
      <c r="F33" s="22"/>
      <c r="G33" s="22"/>
      <c r="H33" s="22"/>
      <c r="I33" s="22"/>
      <c r="J33" s="23"/>
      <c r="K33" s="23"/>
      <c r="L33" s="37"/>
      <c r="M33" s="22"/>
      <c r="N33" s="22"/>
      <c r="O33" s="22"/>
      <c r="P33" s="24"/>
      <c r="Q33" s="25"/>
      <c r="R33" s="40"/>
      <c r="S33" s="16">
        <f t="shared" si="1"/>
        <v>0</v>
      </c>
      <c r="T33" s="26">
        <v>2</v>
      </c>
      <c r="U33" s="26">
        <v>5</v>
      </c>
      <c r="V33" s="26"/>
      <c r="W33" s="26">
        <v>23.5</v>
      </c>
      <c r="X33" s="13">
        <f t="shared" si="2"/>
        <v>30.5</v>
      </c>
      <c r="Y33" s="14"/>
      <c r="Z33" s="14">
        <f t="shared" si="3"/>
        <v>30.5</v>
      </c>
      <c r="AA33" s="16" t="str">
        <f t="shared" si="0"/>
        <v>F</v>
      </c>
      <c r="AB33" s="10" t="s">
        <v>31</v>
      </c>
    </row>
    <row r="34" spans="1:28" ht="15" thickTop="1" thickBot="1" x14ac:dyDescent="0.3">
      <c r="A34" s="53">
        <v>29</v>
      </c>
      <c r="B34" s="54">
        <v>61</v>
      </c>
      <c r="C34" s="54">
        <v>17</v>
      </c>
      <c r="D34" s="55"/>
      <c r="E34" s="55">
        <v>0.75</v>
      </c>
      <c r="F34" s="55"/>
      <c r="G34" s="55">
        <v>0.5</v>
      </c>
      <c r="H34" s="55">
        <v>0.75</v>
      </c>
      <c r="I34" s="55"/>
      <c r="J34" s="56"/>
      <c r="K34" s="56"/>
      <c r="L34" s="57"/>
      <c r="M34" s="55">
        <v>0.5</v>
      </c>
      <c r="N34" s="55">
        <v>0.5</v>
      </c>
      <c r="O34" s="55"/>
      <c r="P34" s="58"/>
      <c r="Q34" s="59"/>
      <c r="R34" s="60"/>
      <c r="S34" s="51">
        <f t="shared" si="1"/>
        <v>4.3</v>
      </c>
      <c r="T34" s="61">
        <v>4.75</v>
      </c>
      <c r="U34" s="61">
        <v>5</v>
      </c>
      <c r="V34" s="61">
        <v>17</v>
      </c>
      <c r="W34" s="61">
        <v>27</v>
      </c>
      <c r="X34" s="52">
        <f t="shared" si="2"/>
        <v>41.05</v>
      </c>
      <c r="Y34" s="62">
        <v>30</v>
      </c>
      <c r="Z34" s="62">
        <f t="shared" si="3"/>
        <v>71.05</v>
      </c>
      <c r="AA34" s="51" t="str">
        <f t="shared" si="0"/>
        <v>C</v>
      </c>
      <c r="AB34" s="10"/>
    </row>
    <row r="35" spans="1:28" s="20" customFormat="1" ht="16.5" thickTop="1" thickBot="1" x14ac:dyDescent="0.35">
      <c r="A35" s="73">
        <v>30</v>
      </c>
      <c r="B35" s="74">
        <v>158</v>
      </c>
      <c r="C35" s="74">
        <v>17</v>
      </c>
      <c r="D35" s="75"/>
      <c r="E35" s="75">
        <v>1</v>
      </c>
      <c r="F35" s="75"/>
      <c r="G35" s="75"/>
      <c r="H35" s="75"/>
      <c r="I35" s="75"/>
      <c r="J35" s="76"/>
      <c r="K35" s="76"/>
      <c r="L35" s="77"/>
      <c r="M35" s="75"/>
      <c r="N35" s="75"/>
      <c r="O35" s="75"/>
      <c r="P35" s="78"/>
      <c r="Q35" s="79"/>
      <c r="R35" s="80"/>
      <c r="S35" s="51">
        <f t="shared" si="1"/>
        <v>1.4</v>
      </c>
      <c r="T35" s="81">
        <v>3</v>
      </c>
      <c r="U35" s="81">
        <v>5</v>
      </c>
      <c r="V35" s="81"/>
      <c r="W35" s="81">
        <v>29</v>
      </c>
      <c r="X35" s="52">
        <f t="shared" si="2"/>
        <v>38.4</v>
      </c>
      <c r="Y35" s="82">
        <v>34</v>
      </c>
      <c r="Z35" s="82">
        <f t="shared" si="3"/>
        <v>72.400000000000006</v>
      </c>
      <c r="AA35" s="51" t="str">
        <f t="shared" si="0"/>
        <v>C</v>
      </c>
      <c r="AB35" s="117"/>
    </row>
    <row r="36" spans="1:28" ht="15" thickTop="1" thickBot="1" x14ac:dyDescent="0.3">
      <c r="A36" s="96">
        <v>31</v>
      </c>
      <c r="B36" s="97">
        <v>159</v>
      </c>
      <c r="C36" s="97">
        <v>17</v>
      </c>
      <c r="D36" s="98"/>
      <c r="E36" s="98"/>
      <c r="F36" s="98"/>
      <c r="G36" s="98"/>
      <c r="H36" s="98"/>
      <c r="I36" s="98"/>
      <c r="J36" s="99"/>
      <c r="K36" s="99"/>
      <c r="L36" s="100"/>
      <c r="M36" s="98"/>
      <c r="N36" s="98"/>
      <c r="O36" s="98"/>
      <c r="P36" s="101"/>
      <c r="Q36" s="102"/>
      <c r="R36" s="103"/>
      <c r="S36" s="95">
        <f t="shared" si="1"/>
        <v>0</v>
      </c>
      <c r="T36" s="104"/>
      <c r="U36" s="104"/>
      <c r="V36" s="104"/>
      <c r="W36" s="104"/>
      <c r="X36" s="105">
        <f t="shared" si="2"/>
        <v>0</v>
      </c>
      <c r="Y36" s="106"/>
      <c r="Z36" s="106">
        <f t="shared" si="3"/>
        <v>0</v>
      </c>
      <c r="AA36" s="95" t="str">
        <f t="shared" si="0"/>
        <v>F</v>
      </c>
      <c r="AB36" s="10" t="s">
        <v>31</v>
      </c>
    </row>
    <row r="37" spans="1:28" ht="15" thickTop="1" thickBot="1" x14ac:dyDescent="0.3">
      <c r="A37" s="53">
        <v>32</v>
      </c>
      <c r="B37" s="54">
        <v>160</v>
      </c>
      <c r="C37" s="54">
        <v>17</v>
      </c>
      <c r="D37" s="55"/>
      <c r="E37" s="55"/>
      <c r="F37" s="55"/>
      <c r="G37" s="55"/>
      <c r="H37" s="55"/>
      <c r="I37" s="55"/>
      <c r="J37" s="56"/>
      <c r="K37" s="56"/>
      <c r="L37" s="57"/>
      <c r="M37" s="55"/>
      <c r="N37" s="55"/>
      <c r="O37" s="55"/>
      <c r="P37" s="58"/>
      <c r="Q37" s="59"/>
      <c r="R37" s="60"/>
      <c r="S37" s="51">
        <f t="shared" si="1"/>
        <v>0</v>
      </c>
      <c r="T37" s="61">
        <v>4.5</v>
      </c>
      <c r="U37" s="61">
        <v>5</v>
      </c>
      <c r="V37" s="61"/>
      <c r="W37" s="61">
        <v>30.5</v>
      </c>
      <c r="X37" s="52">
        <f t="shared" si="2"/>
        <v>40</v>
      </c>
      <c r="Y37" s="62">
        <v>32</v>
      </c>
      <c r="Z37" s="62">
        <f t="shared" si="3"/>
        <v>72</v>
      </c>
      <c r="AA37" s="51" t="str">
        <f t="shared" si="0"/>
        <v>C</v>
      </c>
    </row>
    <row r="38" spans="1:28" ht="15" thickTop="1" thickBot="1" x14ac:dyDescent="0.3">
      <c r="A38" s="96">
        <v>33</v>
      </c>
      <c r="B38" s="97">
        <v>161</v>
      </c>
      <c r="C38" s="97">
        <v>17</v>
      </c>
      <c r="D38" s="98"/>
      <c r="E38" s="98"/>
      <c r="F38" s="98"/>
      <c r="G38" s="98"/>
      <c r="H38" s="98"/>
      <c r="I38" s="98"/>
      <c r="J38" s="99"/>
      <c r="K38" s="99"/>
      <c r="L38" s="100"/>
      <c r="M38" s="98"/>
      <c r="N38" s="98"/>
      <c r="O38" s="98"/>
      <c r="P38" s="101"/>
      <c r="Q38" s="102"/>
      <c r="R38" s="103"/>
      <c r="S38" s="95">
        <f t="shared" si="1"/>
        <v>0</v>
      </c>
      <c r="T38" s="104">
        <v>2.5</v>
      </c>
      <c r="U38" s="104"/>
      <c r="V38" s="104"/>
      <c r="W38" s="104"/>
      <c r="X38" s="105">
        <f t="shared" si="2"/>
        <v>2.5</v>
      </c>
      <c r="Y38" s="106"/>
      <c r="Z38" s="106">
        <f t="shared" si="3"/>
        <v>2.5</v>
      </c>
      <c r="AA38" s="95" t="str">
        <f t="shared" ref="AA38:AA58" si="4">IF(Z38&gt;91,"A",IF(Z38&gt;81,"B",IF(Z38&gt;71,"C",IF(Z38&gt;61,"D",IF(Z38&gt;51,"E","F")))))</f>
        <v>F</v>
      </c>
    </row>
    <row r="39" spans="1:28" ht="15" thickTop="1" thickBot="1" x14ac:dyDescent="0.3">
      <c r="A39" s="53">
        <v>34</v>
      </c>
      <c r="B39" s="54">
        <v>162</v>
      </c>
      <c r="C39" s="54">
        <v>17</v>
      </c>
      <c r="D39" s="55"/>
      <c r="E39" s="55"/>
      <c r="F39" s="55"/>
      <c r="G39" s="55"/>
      <c r="H39" s="55"/>
      <c r="I39" s="55"/>
      <c r="J39" s="56"/>
      <c r="K39" s="56"/>
      <c r="L39" s="57"/>
      <c r="M39" s="55"/>
      <c r="N39" s="55"/>
      <c r="O39" s="55"/>
      <c r="P39" s="58"/>
      <c r="Q39" s="59"/>
      <c r="R39" s="60"/>
      <c r="S39" s="51">
        <f t="shared" si="1"/>
        <v>0</v>
      </c>
      <c r="T39" s="61">
        <v>4.25</v>
      </c>
      <c r="U39" s="61">
        <v>4.25</v>
      </c>
      <c r="V39" s="61">
        <v>17</v>
      </c>
      <c r="W39" s="61">
        <v>24.5</v>
      </c>
      <c r="X39" s="52">
        <f t="shared" si="2"/>
        <v>33</v>
      </c>
      <c r="Y39" s="62">
        <v>39</v>
      </c>
      <c r="Z39" s="62">
        <f t="shared" si="3"/>
        <v>72</v>
      </c>
      <c r="AA39" s="51" t="str">
        <f t="shared" si="4"/>
        <v>C</v>
      </c>
    </row>
    <row r="40" spans="1:28" ht="15" thickTop="1" thickBot="1" x14ac:dyDescent="0.3">
      <c r="A40" s="53">
        <v>35</v>
      </c>
      <c r="B40" s="54">
        <v>163</v>
      </c>
      <c r="C40" s="54">
        <v>17</v>
      </c>
      <c r="D40" s="55"/>
      <c r="E40" s="55"/>
      <c r="F40" s="55"/>
      <c r="G40" s="55"/>
      <c r="H40" s="55"/>
      <c r="I40" s="55"/>
      <c r="J40" s="56"/>
      <c r="K40" s="56"/>
      <c r="L40" s="57"/>
      <c r="M40" s="55"/>
      <c r="N40" s="55"/>
      <c r="O40" s="55"/>
      <c r="P40" s="58"/>
      <c r="Q40" s="59"/>
      <c r="R40" s="60"/>
      <c r="S40" s="51">
        <f t="shared" si="1"/>
        <v>0</v>
      </c>
      <c r="T40" s="61">
        <v>2.75</v>
      </c>
      <c r="U40" s="61">
        <v>4</v>
      </c>
      <c r="V40" s="61">
        <v>23.5</v>
      </c>
      <c r="W40" s="61">
        <v>29</v>
      </c>
      <c r="X40" s="52">
        <f t="shared" si="2"/>
        <v>35.75</v>
      </c>
      <c r="Y40" s="62">
        <v>36</v>
      </c>
      <c r="Z40" s="62">
        <f t="shared" si="3"/>
        <v>71.75</v>
      </c>
      <c r="AA40" s="51" t="str">
        <f t="shared" si="4"/>
        <v>C</v>
      </c>
    </row>
    <row r="41" spans="1:28" ht="15" thickTop="1" thickBot="1" x14ac:dyDescent="0.3">
      <c r="A41" s="53">
        <v>36</v>
      </c>
      <c r="B41" s="54">
        <v>164</v>
      </c>
      <c r="C41" s="54">
        <v>17</v>
      </c>
      <c r="D41" s="55"/>
      <c r="E41" s="55"/>
      <c r="F41" s="55"/>
      <c r="G41" s="55"/>
      <c r="H41" s="55"/>
      <c r="I41" s="55"/>
      <c r="J41" s="56"/>
      <c r="K41" s="56"/>
      <c r="L41" s="57"/>
      <c r="M41" s="55"/>
      <c r="N41" s="55"/>
      <c r="O41" s="55"/>
      <c r="P41" s="58"/>
      <c r="Q41" s="59"/>
      <c r="R41" s="60"/>
      <c r="S41" s="51">
        <f t="shared" si="1"/>
        <v>0</v>
      </c>
      <c r="T41" s="61">
        <v>4.75</v>
      </c>
      <c r="U41" s="61">
        <v>5</v>
      </c>
      <c r="V41" s="61"/>
      <c r="W41" s="61">
        <v>24</v>
      </c>
      <c r="X41" s="52">
        <f t="shared" si="2"/>
        <v>33.75</v>
      </c>
      <c r="Y41" s="62">
        <v>38</v>
      </c>
      <c r="Z41" s="62">
        <f t="shared" si="3"/>
        <v>71.75</v>
      </c>
      <c r="AA41" s="51" t="str">
        <f t="shared" si="4"/>
        <v>C</v>
      </c>
    </row>
    <row r="42" spans="1:28" ht="15" thickTop="1" thickBot="1" x14ac:dyDescent="0.3">
      <c r="A42" s="53">
        <v>37</v>
      </c>
      <c r="B42" s="54">
        <v>166</v>
      </c>
      <c r="C42" s="54">
        <v>17</v>
      </c>
      <c r="D42" s="55"/>
      <c r="E42" s="55"/>
      <c r="F42" s="55"/>
      <c r="G42" s="55"/>
      <c r="H42" s="55"/>
      <c r="I42" s="55"/>
      <c r="J42" s="56"/>
      <c r="K42" s="56"/>
      <c r="L42" s="57"/>
      <c r="M42" s="55"/>
      <c r="N42" s="55"/>
      <c r="O42" s="55"/>
      <c r="P42" s="58"/>
      <c r="Q42" s="59"/>
      <c r="R42" s="60"/>
      <c r="S42" s="51">
        <f t="shared" si="1"/>
        <v>0</v>
      </c>
      <c r="T42" s="61"/>
      <c r="U42" s="61"/>
      <c r="V42" s="61"/>
      <c r="W42" s="61">
        <v>19.5</v>
      </c>
      <c r="X42" s="52">
        <f t="shared" si="2"/>
        <v>19.5</v>
      </c>
      <c r="Y42" s="62">
        <v>42</v>
      </c>
      <c r="Z42" s="62">
        <f t="shared" si="3"/>
        <v>61.5</v>
      </c>
      <c r="AA42" s="51" t="str">
        <f t="shared" si="4"/>
        <v>D</v>
      </c>
    </row>
    <row r="43" spans="1:28" ht="15" thickTop="1" thickBot="1" x14ac:dyDescent="0.3">
      <c r="A43" s="53">
        <v>38</v>
      </c>
      <c r="B43" s="54">
        <v>167</v>
      </c>
      <c r="C43" s="54">
        <v>17</v>
      </c>
      <c r="D43" s="55"/>
      <c r="E43" s="55"/>
      <c r="F43" s="55">
        <v>1</v>
      </c>
      <c r="G43" s="55"/>
      <c r="H43" s="55"/>
      <c r="I43" s="55"/>
      <c r="J43" s="56"/>
      <c r="K43" s="56"/>
      <c r="L43" s="57"/>
      <c r="M43" s="55"/>
      <c r="N43" s="55"/>
      <c r="O43" s="55"/>
      <c r="P43" s="58"/>
      <c r="Q43" s="59"/>
      <c r="R43" s="60"/>
      <c r="S43" s="51">
        <f t="shared" si="1"/>
        <v>1.4</v>
      </c>
      <c r="T43" s="61">
        <v>4.25</v>
      </c>
      <c r="U43" s="61">
        <v>5</v>
      </c>
      <c r="V43" s="61">
        <v>30.5</v>
      </c>
      <c r="W43" s="61"/>
      <c r="X43" s="52">
        <f t="shared" si="2"/>
        <v>41.15</v>
      </c>
      <c r="Y43" s="62">
        <v>30</v>
      </c>
      <c r="Z43" s="62">
        <f t="shared" si="3"/>
        <v>71.150000000000006</v>
      </c>
      <c r="AA43" s="51" t="str">
        <f t="shared" si="4"/>
        <v>C</v>
      </c>
    </row>
    <row r="44" spans="1:28" ht="15" thickTop="1" thickBot="1" x14ac:dyDescent="0.3">
      <c r="A44" s="53">
        <v>39</v>
      </c>
      <c r="B44" s="54">
        <v>168</v>
      </c>
      <c r="C44" s="54">
        <v>17</v>
      </c>
      <c r="D44" s="55"/>
      <c r="E44" s="55"/>
      <c r="F44" s="55"/>
      <c r="G44" s="55"/>
      <c r="H44" s="55"/>
      <c r="I44" s="55"/>
      <c r="J44" s="56"/>
      <c r="K44" s="56"/>
      <c r="L44" s="57"/>
      <c r="M44" s="55"/>
      <c r="N44" s="55"/>
      <c r="O44" s="55"/>
      <c r="P44" s="58"/>
      <c r="Q44" s="59"/>
      <c r="R44" s="60"/>
      <c r="S44" s="51">
        <f t="shared" si="1"/>
        <v>0</v>
      </c>
      <c r="T44" s="61"/>
      <c r="U44" s="61"/>
      <c r="V44" s="61"/>
      <c r="W44" s="61">
        <v>20</v>
      </c>
      <c r="X44" s="52">
        <f t="shared" si="2"/>
        <v>20</v>
      </c>
      <c r="Y44" s="62">
        <v>32</v>
      </c>
      <c r="Z44" s="62">
        <f t="shared" si="3"/>
        <v>52</v>
      </c>
      <c r="AA44" s="51" t="str">
        <f t="shared" si="4"/>
        <v>E</v>
      </c>
      <c r="AB44" s="10"/>
    </row>
    <row r="45" spans="1:28" s="20" customFormat="1" ht="16.5" thickTop="1" thickBot="1" x14ac:dyDescent="0.35">
      <c r="A45" s="73">
        <v>40</v>
      </c>
      <c r="B45" s="74">
        <v>169</v>
      </c>
      <c r="C45" s="74">
        <v>17</v>
      </c>
      <c r="D45" s="75"/>
      <c r="E45" s="75">
        <v>1</v>
      </c>
      <c r="F45" s="75">
        <v>1</v>
      </c>
      <c r="G45" s="75">
        <v>0.75</v>
      </c>
      <c r="H45" s="75"/>
      <c r="I45" s="75">
        <v>0.75</v>
      </c>
      <c r="J45" s="76"/>
      <c r="K45" s="76"/>
      <c r="L45" s="77"/>
      <c r="M45" s="75">
        <v>1</v>
      </c>
      <c r="N45" s="75">
        <v>1</v>
      </c>
      <c r="O45" s="75">
        <v>1</v>
      </c>
      <c r="P45" s="78"/>
      <c r="Q45" s="79"/>
      <c r="R45" s="80"/>
      <c r="S45" s="51">
        <f>(ROUND(SUM(E45:R45)*1.25,1))</f>
        <v>8.1</v>
      </c>
      <c r="T45" s="81">
        <v>4.5</v>
      </c>
      <c r="U45" s="81">
        <v>5</v>
      </c>
      <c r="V45" s="81">
        <v>0</v>
      </c>
      <c r="W45" s="81">
        <v>33.5</v>
      </c>
      <c r="X45" s="52">
        <f t="shared" si="2"/>
        <v>51.1</v>
      </c>
      <c r="Y45" s="82"/>
      <c r="Z45" s="82">
        <f t="shared" si="3"/>
        <v>51.1</v>
      </c>
      <c r="AA45" s="51" t="str">
        <f t="shared" si="4"/>
        <v>E</v>
      </c>
    </row>
    <row r="46" spans="1:28" ht="15" thickTop="1" thickBot="1" x14ac:dyDescent="0.3">
      <c r="A46" s="53">
        <v>41</v>
      </c>
      <c r="B46" s="54">
        <v>170</v>
      </c>
      <c r="C46" s="54">
        <v>17</v>
      </c>
      <c r="D46" s="55"/>
      <c r="E46" s="55"/>
      <c r="F46" s="55"/>
      <c r="G46" s="55"/>
      <c r="H46" s="55"/>
      <c r="I46" s="55"/>
      <c r="J46" s="56"/>
      <c r="K46" s="56"/>
      <c r="L46" s="57"/>
      <c r="M46" s="55"/>
      <c r="N46" s="55"/>
      <c r="O46" s="55"/>
      <c r="P46" s="58"/>
      <c r="Q46" s="59"/>
      <c r="R46" s="60"/>
      <c r="S46" s="51">
        <f t="shared" si="1"/>
        <v>0</v>
      </c>
      <c r="T46" s="61"/>
      <c r="U46" s="61"/>
      <c r="V46" s="61"/>
      <c r="W46" s="61">
        <v>12.5</v>
      </c>
      <c r="X46" s="52">
        <f t="shared" si="2"/>
        <v>12.5</v>
      </c>
      <c r="Y46" s="62">
        <v>20</v>
      </c>
      <c r="Z46" s="62">
        <f t="shared" si="3"/>
        <v>32.5</v>
      </c>
      <c r="AA46" s="51" t="str">
        <f t="shared" si="4"/>
        <v>F</v>
      </c>
    </row>
    <row r="47" spans="1:28" ht="15" thickTop="1" thickBot="1" x14ac:dyDescent="0.3">
      <c r="A47" s="53">
        <v>42</v>
      </c>
      <c r="B47" s="54">
        <v>171</v>
      </c>
      <c r="C47" s="54">
        <v>17</v>
      </c>
      <c r="D47" s="55"/>
      <c r="E47" s="55"/>
      <c r="F47" s="55"/>
      <c r="G47" s="55"/>
      <c r="H47" s="55"/>
      <c r="I47" s="55"/>
      <c r="J47" s="56"/>
      <c r="K47" s="56"/>
      <c r="L47" s="57"/>
      <c r="M47" s="55"/>
      <c r="N47" s="55"/>
      <c r="O47" s="55"/>
      <c r="P47" s="58"/>
      <c r="Q47" s="59"/>
      <c r="R47" s="60"/>
      <c r="S47" s="51">
        <f t="shared" si="1"/>
        <v>0</v>
      </c>
      <c r="T47" s="61"/>
      <c r="U47" s="61"/>
      <c r="V47" s="61"/>
      <c r="W47" s="61">
        <v>18</v>
      </c>
      <c r="X47" s="52">
        <f t="shared" si="2"/>
        <v>18</v>
      </c>
      <c r="Y47" s="62"/>
      <c r="Z47" s="62">
        <f t="shared" si="3"/>
        <v>18</v>
      </c>
      <c r="AA47" s="51" t="str">
        <f t="shared" si="4"/>
        <v>F</v>
      </c>
    </row>
    <row r="48" spans="1:28" ht="15" thickTop="1" thickBot="1" x14ac:dyDescent="0.3">
      <c r="A48" s="96">
        <v>43</v>
      </c>
      <c r="B48" s="97">
        <v>172</v>
      </c>
      <c r="C48" s="97">
        <v>17</v>
      </c>
      <c r="D48" s="98"/>
      <c r="E48" s="98"/>
      <c r="F48" s="98"/>
      <c r="G48" s="98"/>
      <c r="H48" s="98"/>
      <c r="I48" s="98"/>
      <c r="J48" s="99"/>
      <c r="K48" s="99"/>
      <c r="L48" s="100"/>
      <c r="M48" s="98"/>
      <c r="N48" s="98"/>
      <c r="O48" s="98"/>
      <c r="P48" s="101"/>
      <c r="Q48" s="102"/>
      <c r="R48" s="103"/>
      <c r="S48" s="95">
        <f t="shared" si="1"/>
        <v>0</v>
      </c>
      <c r="T48" s="104"/>
      <c r="U48" s="104"/>
      <c r="V48" s="104"/>
      <c r="W48" s="104">
        <v>8</v>
      </c>
      <c r="X48" s="105">
        <f t="shared" si="2"/>
        <v>8</v>
      </c>
      <c r="Y48" s="106"/>
      <c r="Z48" s="106">
        <f t="shared" si="3"/>
        <v>8</v>
      </c>
      <c r="AA48" s="95" t="str">
        <f t="shared" si="4"/>
        <v>F</v>
      </c>
    </row>
    <row r="49" spans="1:27" ht="15" thickTop="1" thickBot="1" x14ac:dyDescent="0.3">
      <c r="A49" s="53">
        <v>44</v>
      </c>
      <c r="B49" s="54">
        <v>173</v>
      </c>
      <c r="C49" s="54">
        <v>17</v>
      </c>
      <c r="D49" s="55"/>
      <c r="E49" s="55"/>
      <c r="F49" s="55"/>
      <c r="G49" s="55"/>
      <c r="H49" s="55"/>
      <c r="I49" s="55"/>
      <c r="J49" s="56"/>
      <c r="K49" s="56"/>
      <c r="L49" s="57"/>
      <c r="M49" s="55"/>
      <c r="N49" s="55"/>
      <c r="O49" s="55"/>
      <c r="P49" s="58"/>
      <c r="Q49" s="59"/>
      <c r="R49" s="60"/>
      <c r="S49" s="51">
        <f t="shared" si="1"/>
        <v>0</v>
      </c>
      <c r="T49" s="61">
        <v>3.5</v>
      </c>
      <c r="U49" s="61"/>
      <c r="V49" s="61">
        <v>6.5</v>
      </c>
      <c r="W49" s="61">
        <v>22.5</v>
      </c>
      <c r="X49" s="52">
        <f t="shared" si="2"/>
        <v>26</v>
      </c>
      <c r="Y49" s="62">
        <v>26</v>
      </c>
      <c r="Z49" s="62">
        <f t="shared" si="3"/>
        <v>52</v>
      </c>
      <c r="AA49" s="51" t="str">
        <f t="shared" si="4"/>
        <v>E</v>
      </c>
    </row>
    <row r="50" spans="1:27" ht="15" thickTop="1" thickBot="1" x14ac:dyDescent="0.3">
      <c r="A50" s="53">
        <v>45</v>
      </c>
      <c r="B50" s="54">
        <v>174</v>
      </c>
      <c r="C50" s="54">
        <v>17</v>
      </c>
      <c r="D50" s="55"/>
      <c r="E50" s="55"/>
      <c r="F50" s="55"/>
      <c r="G50" s="55"/>
      <c r="H50" s="55"/>
      <c r="I50" s="55"/>
      <c r="J50" s="56"/>
      <c r="K50" s="56"/>
      <c r="L50" s="57"/>
      <c r="M50" s="55"/>
      <c r="N50" s="55"/>
      <c r="O50" s="55"/>
      <c r="P50" s="58"/>
      <c r="Q50" s="59"/>
      <c r="R50" s="60"/>
      <c r="S50" s="51">
        <f t="shared" si="1"/>
        <v>0</v>
      </c>
      <c r="T50" s="61"/>
      <c r="U50" s="61"/>
      <c r="V50" s="61"/>
      <c r="W50" s="61">
        <v>12.5</v>
      </c>
      <c r="X50" s="52">
        <f t="shared" si="2"/>
        <v>12.5</v>
      </c>
      <c r="Y50" s="62"/>
      <c r="Z50" s="62">
        <f t="shared" si="3"/>
        <v>12.5</v>
      </c>
      <c r="AA50" s="51" t="str">
        <f t="shared" si="4"/>
        <v>F</v>
      </c>
    </row>
    <row r="51" spans="1:27" ht="15" thickTop="1" thickBot="1" x14ac:dyDescent="0.3">
      <c r="A51" s="53">
        <v>46</v>
      </c>
      <c r="B51" s="54">
        <v>175</v>
      </c>
      <c r="C51" s="54">
        <v>17</v>
      </c>
      <c r="D51" s="55"/>
      <c r="E51" s="55"/>
      <c r="F51" s="55"/>
      <c r="G51" s="55"/>
      <c r="H51" s="55"/>
      <c r="I51" s="55"/>
      <c r="J51" s="56"/>
      <c r="K51" s="56"/>
      <c r="L51" s="57"/>
      <c r="M51" s="55"/>
      <c r="N51" s="55"/>
      <c r="O51" s="55"/>
      <c r="P51" s="58"/>
      <c r="Q51" s="59"/>
      <c r="R51" s="60"/>
      <c r="S51" s="51">
        <f t="shared" si="1"/>
        <v>0</v>
      </c>
      <c r="T51" s="61">
        <v>3</v>
      </c>
      <c r="U51" s="61">
        <v>4.75</v>
      </c>
      <c r="V51" s="61"/>
      <c r="W51" s="61">
        <v>22.5</v>
      </c>
      <c r="X51" s="52">
        <f t="shared" si="2"/>
        <v>30.25</v>
      </c>
      <c r="Y51" s="62">
        <v>32</v>
      </c>
      <c r="Z51" s="62">
        <f t="shared" si="3"/>
        <v>62.25</v>
      </c>
      <c r="AA51" s="51" t="str">
        <f t="shared" si="4"/>
        <v>D</v>
      </c>
    </row>
    <row r="52" spans="1:27" ht="15" thickTop="1" thickBot="1" x14ac:dyDescent="0.3">
      <c r="A52" s="53">
        <v>47</v>
      </c>
      <c r="B52" s="54">
        <v>176</v>
      </c>
      <c r="C52" s="54">
        <v>17</v>
      </c>
      <c r="D52" s="55"/>
      <c r="E52" s="55">
        <v>1</v>
      </c>
      <c r="F52" s="55">
        <v>1</v>
      </c>
      <c r="G52" s="55">
        <v>1</v>
      </c>
      <c r="H52" s="55">
        <v>1</v>
      </c>
      <c r="I52" s="55">
        <v>1</v>
      </c>
      <c r="J52" s="56"/>
      <c r="K52" s="56"/>
      <c r="L52" s="57"/>
      <c r="M52" s="55">
        <v>1</v>
      </c>
      <c r="N52" s="55">
        <v>1</v>
      </c>
      <c r="O52" s="55"/>
      <c r="P52" s="58"/>
      <c r="Q52" s="59"/>
      <c r="R52" s="60"/>
      <c r="S52" s="51">
        <f t="shared" si="1"/>
        <v>10</v>
      </c>
      <c r="T52" s="61">
        <v>4.75</v>
      </c>
      <c r="U52" s="61">
        <v>5</v>
      </c>
      <c r="V52" s="61">
        <v>23</v>
      </c>
      <c r="W52" s="61">
        <v>29</v>
      </c>
      <c r="X52" s="52">
        <f t="shared" si="2"/>
        <v>48.75</v>
      </c>
      <c r="Y52" s="62">
        <v>25</v>
      </c>
      <c r="Z52" s="62">
        <f t="shared" si="3"/>
        <v>73.75</v>
      </c>
      <c r="AA52" s="51" t="str">
        <f t="shared" si="4"/>
        <v>C</v>
      </c>
    </row>
    <row r="53" spans="1:27" ht="15" thickTop="1" thickBot="1" x14ac:dyDescent="0.3">
      <c r="A53" s="53" t="s">
        <v>30</v>
      </c>
      <c r="B53" s="54">
        <v>177</v>
      </c>
      <c r="C53" s="54">
        <v>17</v>
      </c>
      <c r="D53" s="55"/>
      <c r="E53" s="55"/>
      <c r="F53" s="55"/>
      <c r="G53" s="55"/>
      <c r="H53" s="55"/>
      <c r="I53" s="55"/>
      <c r="J53" s="56"/>
      <c r="K53" s="56"/>
      <c r="L53" s="57"/>
      <c r="M53" s="55"/>
      <c r="N53" s="55"/>
      <c r="O53" s="55"/>
      <c r="P53" s="58"/>
      <c r="Q53" s="59"/>
      <c r="R53" s="60"/>
      <c r="S53" s="51">
        <f t="shared" si="1"/>
        <v>0</v>
      </c>
      <c r="T53" s="61"/>
      <c r="U53" s="61"/>
      <c r="V53" s="61"/>
      <c r="W53" s="61">
        <v>15</v>
      </c>
      <c r="X53" s="52">
        <f t="shared" si="2"/>
        <v>15</v>
      </c>
      <c r="Y53" s="62">
        <v>20</v>
      </c>
      <c r="Z53" s="62">
        <f t="shared" si="3"/>
        <v>35</v>
      </c>
      <c r="AA53" s="51" t="str">
        <f t="shared" si="4"/>
        <v>F</v>
      </c>
    </row>
    <row r="54" spans="1:27" ht="15" thickTop="1" thickBot="1" x14ac:dyDescent="0.3">
      <c r="A54" s="53">
        <v>49</v>
      </c>
      <c r="B54" s="54">
        <v>178</v>
      </c>
      <c r="C54" s="54">
        <v>17</v>
      </c>
      <c r="D54" s="55"/>
      <c r="E54" s="55"/>
      <c r="F54" s="55"/>
      <c r="G54" s="55"/>
      <c r="H54" s="55"/>
      <c r="I54" s="55"/>
      <c r="J54" s="56"/>
      <c r="K54" s="56"/>
      <c r="L54" s="57"/>
      <c r="M54" s="55"/>
      <c r="N54" s="55"/>
      <c r="O54" s="55"/>
      <c r="P54" s="58"/>
      <c r="Q54" s="59"/>
      <c r="R54" s="60"/>
      <c r="S54" s="51">
        <f t="shared" si="1"/>
        <v>0</v>
      </c>
      <c r="T54" s="61">
        <v>3.75</v>
      </c>
      <c r="U54" s="61"/>
      <c r="V54" s="61"/>
      <c r="W54" s="61">
        <v>21.5</v>
      </c>
      <c r="X54" s="52">
        <f t="shared" si="2"/>
        <v>25.25</v>
      </c>
      <c r="Y54" s="62">
        <v>27</v>
      </c>
      <c r="Z54" s="62">
        <f t="shared" si="3"/>
        <v>52.25</v>
      </c>
      <c r="AA54" s="51" t="str">
        <f t="shared" si="4"/>
        <v>E</v>
      </c>
    </row>
    <row r="55" spans="1:27" ht="15" thickTop="1" thickBot="1" x14ac:dyDescent="0.3">
      <c r="A55" s="34">
        <v>50</v>
      </c>
      <c r="B55" s="35">
        <v>181</v>
      </c>
      <c r="C55" s="35">
        <v>17</v>
      </c>
      <c r="D55" s="27"/>
      <c r="E55" s="22"/>
      <c r="F55" s="21">
        <v>0.5</v>
      </c>
      <c r="G55" s="22"/>
      <c r="H55" s="22"/>
      <c r="I55" s="22"/>
      <c r="J55" s="23"/>
      <c r="K55" s="23"/>
      <c r="L55" s="37"/>
      <c r="M55" s="22"/>
      <c r="N55" s="22"/>
      <c r="O55" s="22"/>
      <c r="P55" s="24"/>
      <c r="Q55" s="25"/>
      <c r="R55" s="40"/>
      <c r="S55" s="16">
        <f t="shared" si="1"/>
        <v>0.7</v>
      </c>
      <c r="T55" s="39">
        <v>3</v>
      </c>
      <c r="U55" s="26">
        <v>5</v>
      </c>
      <c r="V55" s="26">
        <v>19.5</v>
      </c>
      <c r="W55" s="26">
        <v>25</v>
      </c>
      <c r="X55" s="13">
        <f t="shared" si="2"/>
        <v>33.700000000000003</v>
      </c>
      <c r="Y55" s="14">
        <v>24</v>
      </c>
      <c r="Z55" s="14">
        <f t="shared" si="3"/>
        <v>57.7</v>
      </c>
      <c r="AA55" s="16" t="str">
        <f t="shared" si="4"/>
        <v>E</v>
      </c>
    </row>
    <row r="56" spans="1:27" ht="15" thickTop="1" thickBot="1" x14ac:dyDescent="0.3">
      <c r="A56" s="34">
        <v>51</v>
      </c>
      <c r="B56" s="35">
        <v>182</v>
      </c>
      <c r="C56" s="35">
        <v>17</v>
      </c>
      <c r="D56" s="22"/>
      <c r="E56" s="22"/>
      <c r="F56" s="22"/>
      <c r="G56" s="22"/>
      <c r="H56" s="22"/>
      <c r="I56" s="22"/>
      <c r="J56" s="23"/>
      <c r="K56" s="23"/>
      <c r="L56" s="37"/>
      <c r="M56" s="22"/>
      <c r="N56" s="22"/>
      <c r="O56" s="22"/>
      <c r="P56" s="24"/>
      <c r="Q56" s="25"/>
      <c r="R56" s="40"/>
      <c r="S56" s="16">
        <f t="shared" si="1"/>
        <v>0</v>
      </c>
      <c r="T56" s="26"/>
      <c r="U56" s="26"/>
      <c r="V56" s="26"/>
      <c r="W56" s="26">
        <v>13</v>
      </c>
      <c r="X56" s="13">
        <f t="shared" si="2"/>
        <v>13</v>
      </c>
      <c r="Y56" s="14"/>
      <c r="Z56" s="14">
        <f t="shared" si="3"/>
        <v>13</v>
      </c>
      <c r="AA56" s="16" t="str">
        <f t="shared" si="4"/>
        <v>F</v>
      </c>
    </row>
    <row r="57" spans="1:27" ht="15" thickTop="1" thickBot="1" x14ac:dyDescent="0.3">
      <c r="A57" s="34">
        <v>52</v>
      </c>
      <c r="B57" s="35">
        <v>183</v>
      </c>
      <c r="C57" s="35">
        <v>17</v>
      </c>
      <c r="D57" s="22"/>
      <c r="E57" s="22"/>
      <c r="F57" s="22"/>
      <c r="G57" s="22"/>
      <c r="H57" s="22"/>
      <c r="I57" s="22"/>
      <c r="J57" s="23"/>
      <c r="K57" s="23"/>
      <c r="L57" s="37"/>
      <c r="M57" s="22"/>
      <c r="N57" s="22"/>
      <c r="O57" s="22"/>
      <c r="P57" s="24"/>
      <c r="Q57" s="25"/>
      <c r="R57" s="40"/>
      <c r="S57" s="16">
        <f t="shared" si="1"/>
        <v>0</v>
      </c>
      <c r="T57" s="26"/>
      <c r="U57" s="26"/>
      <c r="V57" s="26"/>
      <c r="W57" s="26">
        <v>14.5</v>
      </c>
      <c r="X57" s="13">
        <f t="shared" si="2"/>
        <v>14.5</v>
      </c>
      <c r="Y57" s="14"/>
      <c r="Z57" s="14">
        <f t="shared" si="3"/>
        <v>14.5</v>
      </c>
      <c r="AA57" s="16" t="str">
        <f t="shared" si="4"/>
        <v>F</v>
      </c>
    </row>
    <row r="58" spans="1:27" ht="15" thickTop="1" thickBot="1" x14ac:dyDescent="0.3">
      <c r="A58" s="83">
        <v>53</v>
      </c>
      <c r="B58" s="84">
        <v>184</v>
      </c>
      <c r="C58" s="84">
        <v>17</v>
      </c>
      <c r="D58" s="85"/>
      <c r="E58" s="85"/>
      <c r="F58" s="85"/>
      <c r="G58" s="85"/>
      <c r="H58" s="85"/>
      <c r="I58" s="85"/>
      <c r="J58" s="86"/>
      <c r="K58" s="86"/>
      <c r="L58" s="87"/>
      <c r="M58" s="85"/>
      <c r="N58" s="85"/>
      <c r="O58" s="85"/>
      <c r="P58" s="88"/>
      <c r="Q58" s="89"/>
      <c r="R58" s="90"/>
      <c r="S58" s="91">
        <f t="shared" si="1"/>
        <v>0</v>
      </c>
      <c r="T58" s="92"/>
      <c r="U58" s="92"/>
      <c r="V58" s="92"/>
      <c r="W58" s="92"/>
      <c r="X58" s="93">
        <f t="shared" si="2"/>
        <v>0</v>
      </c>
      <c r="Y58" s="94"/>
      <c r="Z58" s="94">
        <f t="shared" si="3"/>
        <v>0</v>
      </c>
      <c r="AA58" s="95" t="str">
        <f t="shared" si="4"/>
        <v>F</v>
      </c>
    </row>
    <row r="59" spans="1:27" ht="14.25" thickTop="1" x14ac:dyDescent="0.25">
      <c r="F59" s="33"/>
      <c r="H59" s="32"/>
    </row>
    <row r="60" spans="1:27" x14ac:dyDescent="0.25">
      <c r="G60" s="32"/>
      <c r="H60" s="32"/>
      <c r="I60" s="32"/>
    </row>
  </sheetData>
  <mergeCells count="3">
    <mergeCell ref="A3:A5"/>
    <mergeCell ref="B4:C5"/>
    <mergeCell ref="D4:R4"/>
  </mergeCells>
  <conditionalFormatting sqref="AA1:AA1048576">
    <cfRule type="containsText" dxfId="0" priority="1" operator="containsText" text="F">
      <formula>NOT(ISERROR(SEARCH("F",AA1)))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Fpn5</cp:lastModifiedBy>
  <cp:lastPrinted>2017-02-15T16:05:41Z</cp:lastPrinted>
  <dcterms:created xsi:type="dcterms:W3CDTF">2017-02-15T16:03:58Z</dcterms:created>
  <dcterms:modified xsi:type="dcterms:W3CDTF">2018-07-03T12:35:18Z</dcterms:modified>
</cp:coreProperties>
</file>